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61" i="1" l="1"/>
  <c r="I61" i="1"/>
  <c r="H61" i="1"/>
  <c r="G61" i="1"/>
  <c r="J42" i="1"/>
  <c r="I42" i="1"/>
  <c r="H42" i="1"/>
  <c r="G42" i="1"/>
  <c r="J32" i="1"/>
  <c r="J43" i="1" s="1"/>
  <c r="I32" i="1"/>
  <c r="I43" i="1" s="1"/>
  <c r="H32" i="1"/>
  <c r="H43" i="1" s="1"/>
  <c r="G32" i="1"/>
  <c r="G43" i="1" s="1"/>
  <c r="J23" i="1"/>
  <c r="I23" i="1"/>
  <c r="H23" i="1"/>
  <c r="G23" i="1"/>
  <c r="J13" i="1"/>
  <c r="I13" i="1"/>
  <c r="H13" i="1"/>
  <c r="G13" i="1"/>
  <c r="J194" i="1"/>
  <c r="I194" i="1"/>
  <c r="H194" i="1"/>
  <c r="G194" i="1"/>
  <c r="J184" i="1"/>
  <c r="J195" i="1" s="1"/>
  <c r="I184" i="1"/>
  <c r="I195" i="1" s="1"/>
  <c r="H184" i="1"/>
  <c r="H195" i="1" s="1"/>
  <c r="G184" i="1"/>
  <c r="G195" i="1" s="1"/>
  <c r="J175" i="1"/>
  <c r="I175" i="1"/>
  <c r="H175" i="1"/>
  <c r="G175" i="1"/>
  <c r="J165" i="1"/>
  <c r="J176" i="1" s="1"/>
  <c r="I165" i="1"/>
  <c r="I176" i="1" s="1"/>
  <c r="H165" i="1"/>
  <c r="H176" i="1" s="1"/>
  <c r="G165" i="1"/>
  <c r="G176" i="1" s="1"/>
  <c r="J156" i="1"/>
  <c r="I156" i="1"/>
  <c r="H156" i="1"/>
  <c r="G156" i="1"/>
  <c r="J146" i="1"/>
  <c r="J157" i="1" s="1"/>
  <c r="I146" i="1"/>
  <c r="I157" i="1" s="1"/>
  <c r="H146" i="1"/>
  <c r="H157" i="1" s="1"/>
  <c r="G146" i="1"/>
  <c r="G157" i="1" s="1"/>
  <c r="J137" i="1"/>
  <c r="I137" i="1"/>
  <c r="H137" i="1"/>
  <c r="G137" i="1"/>
  <c r="J127" i="1"/>
  <c r="J138" i="1" s="1"/>
  <c r="I127" i="1"/>
  <c r="H127" i="1"/>
  <c r="G127" i="1"/>
  <c r="G118" i="1"/>
  <c r="J108" i="1"/>
  <c r="I108" i="1"/>
  <c r="H108" i="1"/>
  <c r="G108" i="1"/>
  <c r="J118" i="1"/>
  <c r="I118" i="1"/>
  <c r="H118" i="1"/>
  <c r="J99" i="1"/>
  <c r="I99" i="1"/>
  <c r="H99" i="1"/>
  <c r="G99" i="1"/>
  <c r="J89" i="1"/>
  <c r="J100" i="1" s="1"/>
  <c r="I89" i="1"/>
  <c r="I100" i="1" s="1"/>
  <c r="H89" i="1"/>
  <c r="H100" i="1" s="1"/>
  <c r="G89" i="1"/>
  <c r="G100" i="1" s="1"/>
  <c r="H81" i="1"/>
  <c r="J80" i="1"/>
  <c r="I80" i="1"/>
  <c r="H80" i="1"/>
  <c r="G80" i="1"/>
  <c r="J70" i="1"/>
  <c r="J81" i="1" s="1"/>
  <c r="I70" i="1"/>
  <c r="I81" i="1" s="1"/>
  <c r="H70" i="1"/>
  <c r="G70" i="1"/>
  <c r="G81" i="1" s="1"/>
  <c r="J51" i="1"/>
  <c r="J62" i="1" s="1"/>
  <c r="I51" i="1"/>
  <c r="H51" i="1"/>
  <c r="H62" i="1" s="1"/>
  <c r="G51" i="1"/>
  <c r="B195" i="1" l="1"/>
  <c r="A195" i="1"/>
  <c r="L194" i="1"/>
  <c r="L195" i="1" s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<sst xmlns="http://schemas.openxmlformats.org/spreadsheetml/2006/main" count="402" uniqueCount="108">
  <si>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</si>
  <si>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</si>
  <si>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</si>
  <si>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</si>
  <si>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</si>
  <si>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</si>
  <si>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</si>
  <si>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</si>
  <si>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</si>
  <si>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</si>
  <si>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</si>
  <si>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</si>
  <si>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</si>
  <si>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</si>
  <si>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</si>
  <si>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</si>
  <si>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</si>
  <si>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</si>
  <si>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</si>
  <si>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</si>
  <si>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</si>
  <si>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</si>
  <si>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</si>
  <si>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</si>
  <si>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</si>
  <si>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</si>
  <si>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</si>
  <si>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</si>
  <si>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</si>
  <si>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</si>
  <si>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</si>
  <si>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</si>
  <si>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</si>
  <si>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</si>
  <si>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</si>
  <si>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</si>
  <si>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</si>
  <si>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</si>
  <si>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</si>
  <si>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"Гусевская оош"</t>
  </si>
  <si>
    <t>Ходенкова</t>
  </si>
  <si>
    <t>7-14 лет</t>
  </si>
  <si>
    <t xml:space="preserve"> </t>
  </si>
  <si>
    <t>котлета рыбная</t>
  </si>
  <si>
    <t>чай с сахаром</t>
  </si>
  <si>
    <t>щи из свежей капусты с мясом кур</t>
  </si>
  <si>
    <t xml:space="preserve">  </t>
  </si>
  <si>
    <t>хлеб ржаной</t>
  </si>
  <si>
    <t>картофельное пюре с маслом сливочным</t>
  </si>
  <si>
    <t>чай с молоком</t>
  </si>
  <si>
    <t xml:space="preserve">хлеб пшеничный </t>
  </si>
  <si>
    <t>плов с мясом кур</t>
  </si>
  <si>
    <t>рассольник с мясом кур</t>
  </si>
  <si>
    <t>борщ с мясом кур</t>
  </si>
  <si>
    <t>какао на молоке</t>
  </si>
  <si>
    <t>птица отварная</t>
  </si>
  <si>
    <t>каша гречневая рассыпчатая с маслом слив.</t>
  </si>
  <si>
    <t>какао на молоком</t>
  </si>
  <si>
    <t>овощная нарезка (помидоры)</t>
  </si>
  <si>
    <t>суп гороховый с мясом кур</t>
  </si>
  <si>
    <t>котлета из мяса кур</t>
  </si>
  <si>
    <t>рис отварной с маслом сливочным</t>
  </si>
  <si>
    <t>сок фруктовый</t>
  </si>
  <si>
    <t>апельсин</t>
  </si>
  <si>
    <t>каша пшенная рассыпчатая с маслом слив.</t>
  </si>
  <si>
    <t>чай с  молоком</t>
  </si>
  <si>
    <t>пшеничный</t>
  </si>
  <si>
    <t>ржаной</t>
  </si>
  <si>
    <t>овощная нарезка (огурцы)</t>
  </si>
  <si>
    <t>биточки из мяса кур</t>
  </si>
  <si>
    <t>груша</t>
  </si>
  <si>
    <t>каша пшеничн. рассыпчатая с маслом слив.</t>
  </si>
  <si>
    <t>кофейный напиток с  молоком</t>
  </si>
  <si>
    <t>овощная нарезка( огурцы и помидоры)</t>
  </si>
  <si>
    <t>суп карт. С макар издел с мясом кур</t>
  </si>
  <si>
    <t>банан</t>
  </si>
  <si>
    <t xml:space="preserve">        250-40</t>
  </si>
  <si>
    <t>макароны с сыром</t>
  </si>
  <si>
    <t xml:space="preserve">пшеничный </t>
  </si>
  <si>
    <t xml:space="preserve"> ржаной</t>
  </si>
  <si>
    <t>винегрет овощной</t>
  </si>
  <si>
    <t>рыба жареная</t>
  </si>
  <si>
    <t>каша вязкая на мол.гречневая с мас.слив.</t>
  </si>
  <si>
    <t>салат из белокач.капусты</t>
  </si>
  <si>
    <t>суп из рыбных консерв</t>
  </si>
  <si>
    <t>мясо кур отварное</t>
  </si>
  <si>
    <t>макароны отв.с маслом слив.</t>
  </si>
  <si>
    <t>бананы</t>
  </si>
  <si>
    <t>каша"Дружба"с масломсл. (пшено,рис)</t>
  </si>
  <si>
    <t>молоко</t>
  </si>
  <si>
    <t>салат из помидор</t>
  </si>
  <si>
    <t>картофельное пюре с маслом слив.</t>
  </si>
  <si>
    <t>апельсины</t>
  </si>
  <si>
    <t>каша вязкая на молоке с мас.слив геркулес</t>
  </si>
  <si>
    <t>овощная нарезка( помидоры и огурцы)</t>
  </si>
  <si>
    <t>борщ из свежей капусты с мясом кур</t>
  </si>
  <si>
    <t>каша вязкая на молоке с мас.слив рис</t>
  </si>
  <si>
    <t>кофейный напиток</t>
  </si>
  <si>
    <t>овощная нарезка ( огурцы)</t>
  </si>
  <si>
    <t>суп с бобовыми с мясом кур</t>
  </si>
  <si>
    <t>котлета рубленая из мяса кур</t>
  </si>
  <si>
    <t>каша гречневая</t>
  </si>
  <si>
    <t>блинчики со сгущённым молоком</t>
  </si>
  <si>
    <t>суп-лапша с мясом кур</t>
  </si>
  <si>
    <t>рыба жареная с карт.пюре</t>
  </si>
  <si>
    <t>каша рассыпчатая с маслом слив. Ячневая</t>
  </si>
  <si>
    <t>салат из белокачанной капусты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</si>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</sst>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39</v>
      </c>
      <c r="D1" s="75"/>
      <c r="E1" s="75"/>
      <c r="F1" s="12" t="s">
        <v>15</v>
      </c>
      <c r="G1" s="2" t="s">
        <v>16</v>
      </c>
      <c r="H1" s="76" t="s">
        <v>38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17</v>
      </c>
      <c r="H2" s="76" t="s">
        <v>40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41</v>
      </c>
      <c r="G3" s="2" t="s">
        <v>18</v>
      </c>
      <c r="H3" s="47">
        <v>5</v>
      </c>
      <c r="I3" s="47">
        <v>6</v>
      </c>
      <c r="J3" s="48">
        <v>2025</v>
      </c>
      <c r="K3" s="1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7" t="s">
        <v>25</v>
      </c>
      <c r="L6" s="39"/>
    </row>
    <row r="7" spans="1:12" ht="15.75" thickBot="1" x14ac:dyDescent="0.3">
      <c r="A7" s="23"/>
      <c r="B7" s="15"/>
      <c r="C7" s="11"/>
      <c r="D7" s="5" t="s">
        <v>20</v>
      </c>
      <c r="L7" s="42"/>
    </row>
    <row r="8" spans="1:12" ht="15" x14ac:dyDescent="0.25">
      <c r="A8" s="23"/>
      <c r="B8" s="15"/>
      <c r="C8" s="11"/>
      <c r="D8" s="5" t="s">
        <v>20</v>
      </c>
      <c r="E8" s="52" t="s">
        <v>56</v>
      </c>
      <c r="F8" s="57">
        <v>200</v>
      </c>
      <c r="G8" s="57">
        <v>9</v>
      </c>
      <c r="H8" s="57">
        <v>7</v>
      </c>
      <c r="I8" s="62">
        <v>43</v>
      </c>
      <c r="J8" s="57">
        <v>276</v>
      </c>
      <c r="K8" s="67">
        <v>679</v>
      </c>
      <c r="L8" s="42"/>
    </row>
    <row r="9" spans="1:12" ht="15" x14ac:dyDescent="0.25">
      <c r="A9" s="23"/>
      <c r="B9" s="15"/>
      <c r="C9" s="11"/>
      <c r="D9" s="7" t="s">
        <v>21</v>
      </c>
      <c r="E9" s="53" t="s">
        <v>57</v>
      </c>
      <c r="F9" s="58">
        <v>200</v>
      </c>
      <c r="G9" s="58">
        <v>6</v>
      </c>
      <c r="H9" s="58">
        <v>6</v>
      </c>
      <c r="I9" s="63">
        <v>20</v>
      </c>
      <c r="J9" s="58">
        <v>158</v>
      </c>
      <c r="K9" s="68">
        <v>10020</v>
      </c>
      <c r="L9" s="42"/>
    </row>
    <row r="10" spans="1:12" ht="15" x14ac:dyDescent="0.25">
      <c r="A10" s="23"/>
      <c r="B10" s="15"/>
      <c r="C10" s="11"/>
      <c r="D10" s="7" t="s">
        <v>22</v>
      </c>
      <c r="E10" s="53" t="s">
        <v>50</v>
      </c>
      <c r="F10" s="58">
        <v>50</v>
      </c>
      <c r="G10" s="58">
        <v>3.35</v>
      </c>
      <c r="H10" s="58">
        <v>0.35</v>
      </c>
      <c r="I10" s="63">
        <v>25.15</v>
      </c>
      <c r="J10" s="58">
        <v>120</v>
      </c>
      <c r="K10" s="68"/>
      <c r="L10" s="42"/>
    </row>
    <row r="11" spans="1:12" ht="15" x14ac:dyDescent="0.25">
      <c r="A11" s="23"/>
      <c r="B11" s="15"/>
      <c r="C11" s="11"/>
      <c r="D11" s="7" t="s">
        <v>22</v>
      </c>
      <c r="E11" s="53" t="s">
        <v>47</v>
      </c>
      <c r="F11" s="58">
        <v>50</v>
      </c>
      <c r="G11" s="58">
        <v>2.5</v>
      </c>
      <c r="H11" s="58">
        <v>0.5</v>
      </c>
      <c r="I11" s="63">
        <v>21.25</v>
      </c>
      <c r="J11" s="58">
        <v>102</v>
      </c>
      <c r="K11" s="68"/>
      <c r="L11" s="42"/>
    </row>
    <row r="12" spans="1:12" ht="15.75" thickBot="1" x14ac:dyDescent="0.3">
      <c r="A12" s="23"/>
      <c r="B12" s="15"/>
      <c r="C12" s="11"/>
      <c r="D12" s="6"/>
      <c r="E12" s="54"/>
      <c r="F12" s="58"/>
      <c r="G12" s="58"/>
      <c r="H12" s="58"/>
      <c r="I12" s="63"/>
      <c r="J12" s="58"/>
      <c r="K12" s="68"/>
      <c r="L12" s="42"/>
    </row>
    <row r="13" spans="1:12" ht="15.75" thickBot="1" x14ac:dyDescent="0.3">
      <c r="A13" s="24"/>
      <c r="B13" s="17"/>
      <c r="C13" s="8"/>
      <c r="D13" s="18" t="s">
        <v>32</v>
      </c>
      <c r="E13" s="54"/>
      <c r="F13" s="59"/>
      <c r="G13" s="59">
        <f>SUM(G8:G12)</f>
        <v>20.85</v>
      </c>
      <c r="H13" s="59">
        <f>SUM(H8:H12)</f>
        <v>13.85</v>
      </c>
      <c r="I13" s="59">
        <f>SUM(I8:I12)</f>
        <v>109.4</v>
      </c>
      <c r="J13" s="59">
        <f>SUM(J8:J12)</f>
        <v>656</v>
      </c>
      <c r="K13" s="69"/>
      <c r="L13" s="19" t="s">
        <v>42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58</v>
      </c>
      <c r="F14" s="60">
        <v>100</v>
      </c>
      <c r="G14" s="60">
        <v>1</v>
      </c>
      <c r="H14" s="60">
        <v>0.2</v>
      </c>
      <c r="I14" s="65">
        <v>4</v>
      </c>
      <c r="J14" s="60">
        <v>85</v>
      </c>
      <c r="K14" s="70">
        <v>4.0999999999999996</v>
      </c>
      <c r="L14" s="42"/>
    </row>
    <row r="15" spans="1:12" ht="15" x14ac:dyDescent="0.25">
      <c r="A15" s="23"/>
      <c r="B15" s="15"/>
      <c r="C15" s="11"/>
      <c r="D15" s="7" t="s">
        <v>26</v>
      </c>
      <c r="E15" s="53" t="s">
        <v>59</v>
      </c>
      <c r="F15" s="58">
        <v>290</v>
      </c>
      <c r="G15" s="58">
        <v>14</v>
      </c>
      <c r="H15" s="58">
        <v>11</v>
      </c>
      <c r="I15" s="63">
        <v>16</v>
      </c>
      <c r="J15" s="58">
        <v>217</v>
      </c>
      <c r="K15" s="68">
        <v>206</v>
      </c>
      <c r="L15" s="42"/>
    </row>
    <row r="16" spans="1:12" ht="15" x14ac:dyDescent="0.25">
      <c r="A16" s="23"/>
      <c r="B16" s="15"/>
      <c r="C16" s="11"/>
      <c r="D16" s="7" t="s">
        <v>27</v>
      </c>
      <c r="E16" s="53" t="s">
        <v>60</v>
      </c>
      <c r="F16" s="58">
        <v>100</v>
      </c>
      <c r="G16" s="58">
        <v>12</v>
      </c>
      <c r="H16" s="58">
        <v>11</v>
      </c>
      <c r="I16" s="63">
        <v>13</v>
      </c>
      <c r="J16" s="58">
        <v>188</v>
      </c>
      <c r="K16" s="68">
        <v>7057</v>
      </c>
      <c r="L16" s="42"/>
    </row>
    <row r="17" spans="1:12" ht="15" x14ac:dyDescent="0.25">
      <c r="A17" s="23"/>
      <c r="B17" s="15"/>
      <c r="C17" s="11"/>
      <c r="D17" s="7" t="s">
        <v>28</v>
      </c>
      <c r="E17" s="53" t="s">
        <v>61</v>
      </c>
      <c r="F17" s="58">
        <v>150</v>
      </c>
      <c r="G17" s="58">
        <v>2</v>
      </c>
      <c r="H17" s="58">
        <v>4</v>
      </c>
      <c r="I17" s="63">
        <v>20</v>
      </c>
      <c r="J17" s="58">
        <v>143</v>
      </c>
      <c r="K17" s="68">
        <v>8002</v>
      </c>
      <c r="L17" s="42"/>
    </row>
    <row r="18" spans="1:12" ht="15" x14ac:dyDescent="0.25">
      <c r="A18" s="23"/>
      <c r="B18" s="15"/>
      <c r="C18" s="11"/>
      <c r="D18" s="7" t="s">
        <v>29</v>
      </c>
      <c r="E18" s="53" t="s">
        <v>62</v>
      </c>
      <c r="F18" s="58">
        <v>200</v>
      </c>
      <c r="G18" s="58">
        <v>0</v>
      </c>
      <c r="H18" s="58">
        <v>28</v>
      </c>
      <c r="I18" s="63">
        <v>112</v>
      </c>
      <c r="J18" s="58">
        <v>1</v>
      </c>
      <c r="K18" s="68"/>
      <c r="L18" s="42"/>
    </row>
    <row r="19" spans="1:12" ht="15" x14ac:dyDescent="0.25">
      <c r="A19" s="23"/>
      <c r="B19" s="15"/>
      <c r="C19" s="11"/>
      <c r="D19" s="7" t="s">
        <v>30</v>
      </c>
      <c r="E19" s="53" t="s">
        <v>50</v>
      </c>
      <c r="F19" s="58">
        <v>50</v>
      </c>
      <c r="G19" s="58">
        <v>3.35</v>
      </c>
      <c r="H19" s="58">
        <v>0.35</v>
      </c>
      <c r="I19" s="63">
        <v>25.15</v>
      </c>
      <c r="J19" s="58">
        <v>120</v>
      </c>
      <c r="K19" s="68"/>
      <c r="L19" s="42"/>
    </row>
    <row r="20" spans="1:12" ht="15" x14ac:dyDescent="0.25">
      <c r="A20" s="23"/>
      <c r="B20" s="15"/>
      <c r="C20" s="11"/>
      <c r="D20" s="7" t="s">
        <v>31</v>
      </c>
      <c r="E20" s="53" t="s">
        <v>47</v>
      </c>
      <c r="F20" s="58">
        <v>50</v>
      </c>
      <c r="G20" s="58">
        <v>2.5</v>
      </c>
      <c r="H20" s="58">
        <v>0.5</v>
      </c>
      <c r="I20" s="63">
        <v>21.25</v>
      </c>
      <c r="J20" s="58">
        <v>102</v>
      </c>
      <c r="K20" s="68"/>
      <c r="L20" s="42"/>
    </row>
    <row r="21" spans="1:12" ht="15" x14ac:dyDescent="0.25">
      <c r="A21" s="23"/>
      <c r="B21" s="15"/>
      <c r="C21" s="11"/>
      <c r="D21" s="6"/>
      <c r="E21" s="56" t="s">
        <v>63</v>
      </c>
      <c r="F21" s="61">
        <v>100</v>
      </c>
      <c r="G21" s="61">
        <v>6</v>
      </c>
      <c r="H21" s="61">
        <v>0.14000000000000001</v>
      </c>
      <c r="I21" s="66">
        <v>15</v>
      </c>
      <c r="J21" s="61">
        <v>66</v>
      </c>
      <c r="K21" s="71">
        <v>10031</v>
      </c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 t="s">
        <v>42</v>
      </c>
      <c r="G23" s="72">
        <f>SUM(G14:G22)</f>
        <v>40.85</v>
      </c>
      <c r="H23" s="72">
        <f t="shared" ref="H23:J23" si="0">SUM(H14:H22)</f>
        <v>55.190000000000005</v>
      </c>
      <c r="I23" s="72">
        <f t="shared" si="0"/>
        <v>226.4</v>
      </c>
      <c r="J23" s="72">
        <f t="shared" si="0"/>
        <v>922</v>
      </c>
      <c r="K23" s="25"/>
      <c r="L23" s="19" t="s">
        <v>42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 t="s">
        <v>42</v>
      </c>
      <c r="G24" s="32">
        <v>40</v>
      </c>
      <c r="H24" s="32">
        <v>24</v>
      </c>
      <c r="I24" s="32">
        <v>202</v>
      </c>
      <c r="J24" s="32">
        <v>1230</v>
      </c>
      <c r="K24" s="32" t="s">
        <v>42</v>
      </c>
      <c r="L24" s="32" t="s">
        <v>42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7" t="s">
        <v>42</v>
      </c>
      <c r="L25" s="39"/>
    </row>
    <row r="26" spans="1:12" ht="15.75" thickBot="1" x14ac:dyDescent="0.3">
      <c r="A26" s="14"/>
      <c r="B26" s="15"/>
      <c r="C26" s="11"/>
      <c r="D26" s="5" t="s">
        <v>20</v>
      </c>
      <c r="L26" s="42"/>
    </row>
    <row r="27" spans="1:12" ht="15" x14ac:dyDescent="0.25">
      <c r="A27" s="14"/>
      <c r="B27" s="15"/>
      <c r="C27" s="11"/>
      <c r="D27" s="5" t="s">
        <v>20</v>
      </c>
      <c r="E27" s="52" t="s">
        <v>64</v>
      </c>
      <c r="F27" s="57">
        <v>200</v>
      </c>
      <c r="G27" s="57">
        <v>8</v>
      </c>
      <c r="H27" s="57">
        <v>7</v>
      </c>
      <c r="I27" s="62">
        <v>46</v>
      </c>
      <c r="J27" s="57">
        <v>275</v>
      </c>
      <c r="K27" s="67">
        <v>679</v>
      </c>
      <c r="L27" s="42"/>
    </row>
    <row r="28" spans="1:12" ht="15" x14ac:dyDescent="0.25">
      <c r="A28" s="14"/>
      <c r="B28" s="15"/>
      <c r="C28" s="11"/>
      <c r="D28" s="7" t="s">
        <v>21</v>
      </c>
      <c r="E28" s="53" t="s">
        <v>65</v>
      </c>
      <c r="F28" s="58">
        <v>200</v>
      </c>
      <c r="G28" s="58">
        <v>6</v>
      </c>
      <c r="H28" s="58">
        <v>6</v>
      </c>
      <c r="I28" s="63">
        <v>20</v>
      </c>
      <c r="J28" s="58">
        <v>158</v>
      </c>
      <c r="K28" s="68">
        <v>10033</v>
      </c>
      <c r="L28" s="42"/>
    </row>
    <row r="29" spans="1:12" ht="15" x14ac:dyDescent="0.25">
      <c r="A29" s="14"/>
      <c r="B29" s="15"/>
      <c r="C29" s="11"/>
      <c r="D29" s="7" t="s">
        <v>22</v>
      </c>
      <c r="E29" s="53" t="s">
        <v>66</v>
      </c>
      <c r="F29" s="58">
        <v>50</v>
      </c>
      <c r="G29" s="58">
        <v>3.35</v>
      </c>
      <c r="H29" s="58">
        <v>0.35</v>
      </c>
      <c r="I29" s="63">
        <v>25.15</v>
      </c>
      <c r="J29" s="58">
        <v>120</v>
      </c>
      <c r="K29" s="68"/>
      <c r="L29" s="42"/>
    </row>
    <row r="30" spans="1:12" ht="15" x14ac:dyDescent="0.25">
      <c r="A30" s="14"/>
      <c r="B30" s="15"/>
      <c r="C30" s="11"/>
      <c r="D30" s="6" t="s">
        <v>22</v>
      </c>
      <c r="E30" s="53" t="s">
        <v>67</v>
      </c>
      <c r="F30" s="58">
        <v>50</v>
      </c>
      <c r="G30" s="58">
        <v>2.5</v>
      </c>
      <c r="H30" s="58">
        <v>0.5</v>
      </c>
      <c r="I30" s="63">
        <v>21.25</v>
      </c>
      <c r="J30" s="58">
        <v>102</v>
      </c>
      <c r="K30" s="68"/>
      <c r="L30" s="42"/>
    </row>
    <row r="31" spans="1:12" ht="15" x14ac:dyDescent="0.25">
      <c r="A31" s="14"/>
      <c r="B31" s="15"/>
      <c r="C31" s="11"/>
      <c r="D31" s="6"/>
      <c r="E31" s="53"/>
      <c r="F31" s="58"/>
      <c r="G31" s="58"/>
      <c r="H31" s="58"/>
      <c r="I31" s="63"/>
      <c r="J31" s="58"/>
      <c r="K31" s="68"/>
      <c r="L31" s="42"/>
    </row>
    <row r="32" spans="1:12" ht="15.75" thickBot="1" x14ac:dyDescent="0.3">
      <c r="A32" s="16"/>
      <c r="B32" s="17"/>
      <c r="C32" s="8"/>
      <c r="D32" s="18" t="s">
        <v>32</v>
      </c>
      <c r="E32" s="54"/>
      <c r="F32" s="59"/>
      <c r="G32" s="59">
        <f>SUM(G27:G30)</f>
        <v>19.850000000000001</v>
      </c>
      <c r="H32" s="59">
        <f>SUM(H27:H30)</f>
        <v>13.85</v>
      </c>
      <c r="I32" s="59">
        <f>SUM(I27:I30)</f>
        <v>112.4</v>
      </c>
      <c r="J32" s="59">
        <f>SUM(J27:J30)</f>
        <v>655</v>
      </c>
      <c r="K32" s="69"/>
      <c r="L32" s="19" t="s">
        <v>42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68</v>
      </c>
      <c r="F33" s="60">
        <v>50</v>
      </c>
      <c r="G33" s="60">
        <v>0.6</v>
      </c>
      <c r="H33" s="60">
        <v>5</v>
      </c>
      <c r="I33" s="65">
        <v>2</v>
      </c>
      <c r="J33" s="60">
        <v>54</v>
      </c>
      <c r="K33" s="70">
        <v>50</v>
      </c>
      <c r="L33" s="42"/>
    </row>
    <row r="34" spans="1:12" ht="15" x14ac:dyDescent="0.25">
      <c r="A34" s="14"/>
      <c r="B34" s="15"/>
      <c r="C34" s="11"/>
      <c r="D34" s="7" t="s">
        <v>26</v>
      </c>
      <c r="E34" s="53" t="s">
        <v>53</v>
      </c>
      <c r="F34" s="58">
        <v>290</v>
      </c>
      <c r="G34" s="58">
        <v>4</v>
      </c>
      <c r="H34" s="58">
        <v>8</v>
      </c>
      <c r="I34" s="63">
        <v>7</v>
      </c>
      <c r="J34" s="58">
        <v>134</v>
      </c>
      <c r="K34" s="68">
        <v>2001</v>
      </c>
      <c r="L34" s="42"/>
    </row>
    <row r="35" spans="1:12" ht="15" x14ac:dyDescent="0.25">
      <c r="A35" s="14"/>
      <c r="B35" s="15"/>
      <c r="C35" s="11"/>
      <c r="D35" s="7" t="s">
        <v>27</v>
      </c>
      <c r="E35" s="53" t="s">
        <v>69</v>
      </c>
      <c r="F35" s="58">
        <v>100</v>
      </c>
      <c r="G35" s="58">
        <v>12</v>
      </c>
      <c r="H35" s="58">
        <v>18</v>
      </c>
      <c r="I35" s="63">
        <v>7</v>
      </c>
      <c r="J35" s="58">
        <v>237</v>
      </c>
      <c r="K35" s="68">
        <v>7057</v>
      </c>
      <c r="L35" s="42"/>
    </row>
    <row r="36" spans="1:12" ht="15" x14ac:dyDescent="0.25">
      <c r="A36" s="14"/>
      <c r="B36" s="15"/>
      <c r="C36" s="11"/>
      <c r="D36" s="7" t="s">
        <v>28</v>
      </c>
      <c r="E36" s="53" t="s">
        <v>48</v>
      </c>
      <c r="F36" s="58">
        <v>150</v>
      </c>
      <c r="G36" s="58">
        <v>3</v>
      </c>
      <c r="H36" s="58">
        <v>5</v>
      </c>
      <c r="I36" s="63">
        <v>21</v>
      </c>
      <c r="J36" s="58">
        <v>137</v>
      </c>
      <c r="K36" s="68">
        <v>694</v>
      </c>
      <c r="L36" s="42"/>
    </row>
    <row r="37" spans="1:12" ht="15" x14ac:dyDescent="0.25">
      <c r="A37" s="14"/>
      <c r="B37" s="15"/>
      <c r="C37" s="11"/>
      <c r="D37" s="7" t="s">
        <v>29</v>
      </c>
      <c r="E37" s="53" t="s">
        <v>62</v>
      </c>
      <c r="F37" s="58">
        <v>200</v>
      </c>
      <c r="G37" s="58">
        <v>0</v>
      </c>
      <c r="H37" s="58">
        <v>28</v>
      </c>
      <c r="I37" s="63">
        <v>112</v>
      </c>
      <c r="J37" s="58">
        <v>1</v>
      </c>
      <c r="K37" s="68"/>
      <c r="L37" s="42"/>
    </row>
    <row r="38" spans="1:12" ht="15" x14ac:dyDescent="0.25">
      <c r="A38" s="14"/>
      <c r="B38" s="15"/>
      <c r="C38" s="11"/>
      <c r="D38" s="7" t="s">
        <v>30</v>
      </c>
      <c r="E38" s="53" t="s">
        <v>66</v>
      </c>
      <c r="F38" s="58">
        <v>50</v>
      </c>
      <c r="G38" s="58">
        <v>3.35</v>
      </c>
      <c r="H38" s="58">
        <v>0.35</v>
      </c>
      <c r="I38" s="63">
        <v>25.15</v>
      </c>
      <c r="J38" s="58">
        <v>120</v>
      </c>
      <c r="K38" s="68"/>
      <c r="L38" s="42"/>
    </row>
    <row r="39" spans="1:12" ht="15" x14ac:dyDescent="0.25">
      <c r="A39" s="14"/>
      <c r="B39" s="15"/>
      <c r="C39" s="11"/>
      <c r="D39" s="7" t="s">
        <v>31</v>
      </c>
      <c r="E39" s="53" t="s">
        <v>67</v>
      </c>
      <c r="F39" s="58">
        <v>50</v>
      </c>
      <c r="G39" s="58">
        <v>2.5</v>
      </c>
      <c r="H39" s="58">
        <v>0.5</v>
      </c>
      <c r="I39" s="63">
        <v>21.25</v>
      </c>
      <c r="J39" s="58">
        <v>102</v>
      </c>
      <c r="K39" s="68"/>
      <c r="L39" s="42"/>
    </row>
    <row r="40" spans="1:12" ht="15" x14ac:dyDescent="0.25">
      <c r="A40" s="14"/>
      <c r="B40" s="15"/>
      <c r="C40" s="11"/>
      <c r="D40" s="6"/>
      <c r="E40" s="56" t="s">
        <v>70</v>
      </c>
      <c r="F40" s="61">
        <v>100</v>
      </c>
      <c r="G40" s="61">
        <v>1</v>
      </c>
      <c r="H40" s="61">
        <v>0</v>
      </c>
      <c r="I40" s="66">
        <v>18</v>
      </c>
      <c r="J40" s="61">
        <v>85</v>
      </c>
      <c r="K40" s="71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 t="s">
        <v>42</v>
      </c>
      <c r="G42" s="72">
        <f>SUM(G33:G41)</f>
        <v>26.450000000000003</v>
      </c>
      <c r="H42" s="72">
        <f t="shared" ref="H42:J42" si="1">SUM(H33:H41)</f>
        <v>64.849999999999994</v>
      </c>
      <c r="I42" s="72">
        <f t="shared" si="1"/>
        <v>213.4</v>
      </c>
      <c r="J42" s="72">
        <f t="shared" si="1"/>
        <v>870</v>
      </c>
      <c r="K42" s="25"/>
      <c r="L42" s="19" t="s">
        <v>42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 t="s">
        <v>42</v>
      </c>
      <c r="G43" s="73">
        <f>SUM(G32+G42)</f>
        <v>46.300000000000004</v>
      </c>
      <c r="H43" s="73">
        <f t="shared" ref="H43:J43" si="2">SUM(H32+H42)</f>
        <v>78.699999999999989</v>
      </c>
      <c r="I43" s="73">
        <f t="shared" si="2"/>
        <v>325.8</v>
      </c>
      <c r="J43" s="73">
        <f t="shared" si="2"/>
        <v>1525</v>
      </c>
      <c r="K43" s="32"/>
      <c r="L43" s="32" t="s">
        <v>42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5" t="s">
        <v>25</v>
      </c>
      <c r="L44" s="39"/>
    </row>
    <row r="45" spans="1:12" ht="15.75" thickBot="1" x14ac:dyDescent="0.3">
      <c r="A45" s="23"/>
      <c r="B45" s="15"/>
      <c r="C45" s="11"/>
      <c r="D45" s="5" t="s">
        <v>20</v>
      </c>
      <c r="L45" s="42"/>
    </row>
    <row r="46" spans="1:12" ht="15" x14ac:dyDescent="0.25">
      <c r="A46" s="23"/>
      <c r="B46" s="15"/>
      <c r="C46" s="11"/>
      <c r="D46" s="5" t="s">
        <v>20</v>
      </c>
      <c r="E46" s="52" t="s">
        <v>71</v>
      </c>
      <c r="F46" s="57">
        <v>200</v>
      </c>
      <c r="G46" s="57">
        <v>8</v>
      </c>
      <c r="H46" s="57">
        <v>5</v>
      </c>
      <c r="I46" s="62">
        <v>37</v>
      </c>
      <c r="J46" s="57">
        <v>224</v>
      </c>
      <c r="K46" s="67">
        <v>679</v>
      </c>
      <c r="L46" s="42"/>
    </row>
    <row r="47" spans="1:12" ht="15" x14ac:dyDescent="0.25">
      <c r="A47" s="23"/>
      <c r="B47" s="15"/>
      <c r="C47" s="11"/>
      <c r="D47" s="7" t="s">
        <v>21</v>
      </c>
      <c r="E47" s="53" t="s">
        <v>72</v>
      </c>
      <c r="F47" s="58">
        <v>200</v>
      </c>
      <c r="G47" s="58">
        <v>5</v>
      </c>
      <c r="H47" s="58">
        <v>5</v>
      </c>
      <c r="I47" s="63">
        <v>21</v>
      </c>
      <c r="J47" s="58">
        <v>141</v>
      </c>
      <c r="K47" s="68">
        <v>10019</v>
      </c>
      <c r="L47" s="42"/>
    </row>
    <row r="48" spans="1:12" ht="15" x14ac:dyDescent="0.25">
      <c r="A48" s="23"/>
      <c r="B48" s="15"/>
      <c r="C48" s="11"/>
      <c r="D48" s="7" t="s">
        <v>22</v>
      </c>
      <c r="E48" s="53" t="s">
        <v>66</v>
      </c>
      <c r="F48" s="58">
        <v>50</v>
      </c>
      <c r="G48" s="58">
        <v>3.35</v>
      </c>
      <c r="H48" s="58">
        <v>0.35</v>
      </c>
      <c r="I48" s="63">
        <v>25.15</v>
      </c>
      <c r="J48" s="58">
        <v>120</v>
      </c>
      <c r="K48" s="68"/>
      <c r="L48" s="42"/>
    </row>
    <row r="49" spans="1:12" ht="15" x14ac:dyDescent="0.25">
      <c r="A49" s="23"/>
      <c r="B49" s="15"/>
      <c r="C49" s="11"/>
      <c r="D49" s="6"/>
      <c r="E49" s="53" t="s">
        <v>67</v>
      </c>
      <c r="F49" s="58">
        <v>50</v>
      </c>
      <c r="G49" s="58">
        <v>2.5</v>
      </c>
      <c r="H49" s="58">
        <v>0.5</v>
      </c>
      <c r="I49" s="63">
        <v>21.25</v>
      </c>
      <c r="J49" s="58">
        <v>102</v>
      </c>
      <c r="K49" s="68"/>
      <c r="L49" s="42"/>
    </row>
    <row r="50" spans="1:12" ht="15" x14ac:dyDescent="0.25">
      <c r="A50" s="23"/>
      <c r="B50" s="15"/>
      <c r="C50" s="11"/>
      <c r="D50" s="6"/>
      <c r="E50" s="53"/>
      <c r="F50" s="58"/>
      <c r="G50" s="58"/>
      <c r="H50" s="58"/>
      <c r="I50" s="63"/>
      <c r="J50" s="58"/>
      <c r="K50" s="68"/>
      <c r="L50" s="42"/>
    </row>
    <row r="51" spans="1:12" ht="15.75" thickBot="1" x14ac:dyDescent="0.3">
      <c r="A51" s="24"/>
      <c r="B51" s="17"/>
      <c r="C51" s="8"/>
      <c r="D51" s="18" t="s">
        <v>32</v>
      </c>
      <c r="E51" s="54"/>
      <c r="F51" s="59"/>
      <c r="G51" s="59">
        <f>SUM(G46:G49)</f>
        <v>18.850000000000001</v>
      </c>
      <c r="H51" s="59">
        <f>SUM(H46:H49)</f>
        <v>10.85</v>
      </c>
      <c r="I51" s="64">
        <f>SUM(I46:I49)</f>
        <v>104.4</v>
      </c>
      <c r="J51" s="59">
        <f>SUM(J46:J49)</f>
        <v>587</v>
      </c>
      <c r="K51" s="69"/>
      <c r="L51" s="19" t="s">
        <v>42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73</v>
      </c>
      <c r="F52" s="60">
        <v>60</v>
      </c>
      <c r="G52" s="60">
        <v>0.66</v>
      </c>
      <c r="H52" s="60">
        <v>0.1</v>
      </c>
      <c r="I52" s="65">
        <v>3</v>
      </c>
      <c r="J52" s="60">
        <v>13</v>
      </c>
      <c r="K52" s="70">
        <v>1025</v>
      </c>
      <c r="L52" s="42"/>
    </row>
    <row r="53" spans="1:12" ht="15" x14ac:dyDescent="0.25">
      <c r="A53" s="23"/>
      <c r="B53" s="15"/>
      <c r="C53" s="11"/>
      <c r="D53" s="7" t="s">
        <v>26</v>
      </c>
      <c r="E53" s="53" t="s">
        <v>74</v>
      </c>
      <c r="F53" s="58" t="s">
        <v>76</v>
      </c>
      <c r="G53" s="58">
        <v>11</v>
      </c>
      <c r="H53" s="58">
        <v>8</v>
      </c>
      <c r="I53" s="63">
        <v>17</v>
      </c>
      <c r="J53" s="58">
        <v>204</v>
      </c>
      <c r="K53" s="68">
        <v>208</v>
      </c>
      <c r="L53" s="42"/>
    </row>
    <row r="54" spans="1:12" ht="15" x14ac:dyDescent="0.25">
      <c r="A54" s="23"/>
      <c r="B54" s="15"/>
      <c r="C54" s="11"/>
      <c r="D54" s="7" t="s">
        <v>27</v>
      </c>
      <c r="E54" s="53" t="s">
        <v>51</v>
      </c>
      <c r="F54" s="58">
        <v>210</v>
      </c>
      <c r="G54" s="58">
        <v>20</v>
      </c>
      <c r="H54" s="58">
        <v>17</v>
      </c>
      <c r="I54" s="63">
        <v>36</v>
      </c>
      <c r="J54" s="58">
        <v>377</v>
      </c>
      <c r="K54" s="68">
        <v>304</v>
      </c>
      <c r="L54" s="42"/>
    </row>
    <row r="55" spans="1:12" ht="15" x14ac:dyDescent="0.25">
      <c r="A55" s="23"/>
      <c r="B55" s="15"/>
      <c r="C55" s="11"/>
      <c r="D55" s="7" t="s">
        <v>28</v>
      </c>
      <c r="E55" s="53"/>
      <c r="F55" s="58"/>
      <c r="G55" s="58"/>
      <c r="H55" s="58"/>
      <c r="I55" s="63"/>
      <c r="J55" s="58"/>
      <c r="K55" s="68"/>
      <c r="L55" s="42"/>
    </row>
    <row r="56" spans="1:12" ht="15" x14ac:dyDescent="0.25">
      <c r="A56" s="23"/>
      <c r="B56" s="15"/>
      <c r="C56" s="11"/>
      <c r="D56" s="7" t="s">
        <v>29</v>
      </c>
      <c r="E56" s="53" t="s">
        <v>62</v>
      </c>
      <c r="F56" s="58">
        <v>200</v>
      </c>
      <c r="G56" s="58">
        <v>0</v>
      </c>
      <c r="H56" s="58">
        <v>28</v>
      </c>
      <c r="I56" s="63">
        <v>112</v>
      </c>
      <c r="J56" s="58">
        <v>1</v>
      </c>
      <c r="K56" s="68"/>
      <c r="L56" s="42"/>
    </row>
    <row r="57" spans="1:12" ht="15" x14ac:dyDescent="0.25">
      <c r="A57" s="23"/>
      <c r="B57" s="15"/>
      <c r="C57" s="11"/>
      <c r="D57" s="7" t="s">
        <v>30</v>
      </c>
      <c r="E57" s="53" t="s">
        <v>66</v>
      </c>
      <c r="F57" s="58">
        <v>50</v>
      </c>
      <c r="G57" s="58">
        <v>3.35</v>
      </c>
      <c r="H57" s="58">
        <v>0.35</v>
      </c>
      <c r="I57" s="63">
        <v>25.15</v>
      </c>
      <c r="J57" s="58">
        <v>120</v>
      </c>
      <c r="K57" s="68"/>
      <c r="L57" s="42"/>
    </row>
    <row r="58" spans="1:12" ht="15" x14ac:dyDescent="0.25">
      <c r="A58" s="23"/>
      <c r="B58" s="15"/>
      <c r="C58" s="11"/>
      <c r="D58" s="7" t="s">
        <v>31</v>
      </c>
      <c r="E58" s="53" t="s">
        <v>67</v>
      </c>
      <c r="F58" s="58">
        <v>50</v>
      </c>
      <c r="G58" s="58">
        <v>2.5</v>
      </c>
      <c r="H58" s="58">
        <v>0.5</v>
      </c>
      <c r="I58" s="63">
        <v>21.25</v>
      </c>
      <c r="J58" s="58">
        <v>102</v>
      </c>
      <c r="K58" s="68"/>
      <c r="L58" s="42"/>
    </row>
    <row r="59" spans="1:12" ht="15" x14ac:dyDescent="0.25">
      <c r="A59" s="23"/>
      <c r="B59" s="15"/>
      <c r="C59" s="11"/>
      <c r="D59" s="6"/>
      <c r="E59" s="56" t="s">
        <v>75</v>
      </c>
      <c r="F59" s="61">
        <v>150</v>
      </c>
      <c r="G59" s="61">
        <v>3</v>
      </c>
      <c r="H59" s="61">
        <v>0</v>
      </c>
      <c r="I59" s="66">
        <v>44</v>
      </c>
      <c r="J59" s="61">
        <v>188</v>
      </c>
      <c r="K59" s="71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 t="s">
        <v>42</v>
      </c>
      <c r="G61" s="72">
        <f>SUM(G52:G59)</f>
        <v>40.51</v>
      </c>
      <c r="H61" s="72">
        <f t="shared" ref="H61:J61" si="3">SUM(H52:H59)</f>
        <v>53.95</v>
      </c>
      <c r="I61" s="72">
        <f t="shared" si="3"/>
        <v>258.39999999999998</v>
      </c>
      <c r="J61" s="72">
        <f t="shared" si="3"/>
        <v>1005</v>
      </c>
      <c r="K61" s="25" t="s">
        <v>42</v>
      </c>
      <c r="L61" s="19" t="s">
        <v>42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 t="s">
        <v>42</v>
      </c>
      <c r="G62" s="73">
        <v>60</v>
      </c>
      <c r="H62" s="73">
        <f>SUM(H51+H61)</f>
        <v>64.8</v>
      </c>
      <c r="I62" s="73">
        <v>362</v>
      </c>
      <c r="J62" s="73">
        <f>SUM(J51+J61)</f>
        <v>1592</v>
      </c>
      <c r="K62" s="32" t="s">
        <v>42</v>
      </c>
      <c r="L62" s="32" t="s">
        <v>42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25</v>
      </c>
      <c r="L63" s="39"/>
    </row>
    <row r="64" spans="1:12" ht="15.75" thickBot="1" x14ac:dyDescent="0.3">
      <c r="A64" s="23"/>
      <c r="B64" s="15"/>
      <c r="C64" s="11"/>
      <c r="D64" s="6" t="s">
        <v>20</v>
      </c>
      <c r="L64" s="42"/>
    </row>
    <row r="65" spans="1:12" ht="15" x14ac:dyDescent="0.25">
      <c r="A65" s="23"/>
      <c r="B65" s="15"/>
      <c r="C65" s="11"/>
      <c r="D65" s="6" t="s">
        <v>20</v>
      </c>
      <c r="E65" s="52" t="s">
        <v>77</v>
      </c>
      <c r="F65" s="57">
        <v>210</v>
      </c>
      <c r="G65" s="57">
        <v>12</v>
      </c>
      <c r="H65" s="57">
        <v>17</v>
      </c>
      <c r="I65" s="62">
        <v>38</v>
      </c>
      <c r="J65" s="57">
        <v>371</v>
      </c>
      <c r="K65" s="67">
        <v>4007</v>
      </c>
      <c r="L65" s="42"/>
    </row>
    <row r="66" spans="1:12" ht="15" x14ac:dyDescent="0.25">
      <c r="A66" s="23"/>
      <c r="B66" s="15"/>
      <c r="C66" s="11"/>
      <c r="D66" s="7" t="s">
        <v>21</v>
      </c>
      <c r="E66" s="53" t="s">
        <v>44</v>
      </c>
      <c r="F66" s="58">
        <v>200</v>
      </c>
      <c r="G66" s="58">
        <v>0</v>
      </c>
      <c r="H66" s="58">
        <v>0</v>
      </c>
      <c r="I66" s="63">
        <v>15</v>
      </c>
      <c r="J66" s="58">
        <v>62</v>
      </c>
      <c r="K66" s="68">
        <v>10031</v>
      </c>
      <c r="L66" s="42"/>
    </row>
    <row r="67" spans="1:12" ht="15" x14ac:dyDescent="0.25">
      <c r="A67" s="23"/>
      <c r="B67" s="15"/>
      <c r="C67" s="11"/>
      <c r="D67" s="7" t="s">
        <v>22</v>
      </c>
      <c r="E67" s="53" t="s">
        <v>78</v>
      </c>
      <c r="F67" s="58">
        <v>50</v>
      </c>
      <c r="G67" s="58">
        <v>3.35</v>
      </c>
      <c r="H67" s="58">
        <v>0.35</v>
      </c>
      <c r="I67" s="63">
        <v>25.15</v>
      </c>
      <c r="J67" s="58">
        <v>120</v>
      </c>
      <c r="K67" s="68"/>
      <c r="L67" s="42"/>
    </row>
    <row r="68" spans="1:12" ht="15" x14ac:dyDescent="0.25">
      <c r="A68" s="23"/>
      <c r="B68" s="15"/>
      <c r="C68" s="11"/>
      <c r="D68" s="6"/>
      <c r="E68" s="53" t="s">
        <v>79</v>
      </c>
      <c r="F68" s="58">
        <v>50</v>
      </c>
      <c r="G68" s="58">
        <v>2.5</v>
      </c>
      <c r="H68" s="58">
        <v>0.5</v>
      </c>
      <c r="I68" s="63">
        <v>21.25</v>
      </c>
      <c r="J68" s="58">
        <v>102</v>
      </c>
      <c r="K68" s="68" t="s">
        <v>42</v>
      </c>
      <c r="L68" s="42"/>
    </row>
    <row r="69" spans="1:12" ht="15.75" thickBot="1" x14ac:dyDescent="0.3">
      <c r="A69" s="23"/>
      <c r="B69" s="15"/>
      <c r="C69" s="11"/>
      <c r="D69" s="6"/>
      <c r="E69" s="54"/>
      <c r="F69" s="58"/>
      <c r="G69" s="58"/>
      <c r="H69" s="58"/>
      <c r="I69" s="63"/>
      <c r="J69" s="58"/>
      <c r="K69" s="68"/>
      <c r="L69" s="42"/>
    </row>
    <row r="70" spans="1:12" ht="15.75" thickBot="1" x14ac:dyDescent="0.3">
      <c r="A70" s="24"/>
      <c r="B70" s="17"/>
      <c r="C70" s="8"/>
      <c r="D70" s="18" t="s">
        <v>32</v>
      </c>
      <c r="E70" s="54"/>
      <c r="F70" s="59"/>
      <c r="G70" s="59">
        <f>SUM(G62:G69)</f>
        <v>77.849999999999994</v>
      </c>
      <c r="H70" s="59">
        <f>SUM(H65:H69)</f>
        <v>17.850000000000001</v>
      </c>
      <c r="I70" s="64">
        <f>SUM(I65:I68)</f>
        <v>99.4</v>
      </c>
      <c r="J70" s="59">
        <f>SUM(J65:J68)</f>
        <v>655</v>
      </c>
      <c r="K70" s="69"/>
      <c r="L70" s="19" t="s">
        <v>42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80</v>
      </c>
      <c r="F71" s="60">
        <v>100</v>
      </c>
      <c r="G71" s="60">
        <v>1</v>
      </c>
      <c r="H71" s="60">
        <v>6</v>
      </c>
      <c r="I71" s="65">
        <v>8</v>
      </c>
      <c r="J71" s="60">
        <v>95</v>
      </c>
      <c r="K71" s="70">
        <v>45</v>
      </c>
      <c r="L71" s="42"/>
    </row>
    <row r="72" spans="1:12" ht="15" x14ac:dyDescent="0.25">
      <c r="A72" s="23"/>
      <c r="B72" s="15"/>
      <c r="C72" s="11"/>
      <c r="D72" s="7" t="s">
        <v>26</v>
      </c>
      <c r="E72" s="53" t="s">
        <v>52</v>
      </c>
      <c r="F72" s="58">
        <v>290</v>
      </c>
      <c r="G72" s="58">
        <v>11</v>
      </c>
      <c r="H72" s="58">
        <v>11</v>
      </c>
      <c r="I72" s="63">
        <v>17</v>
      </c>
      <c r="J72" s="58">
        <v>220</v>
      </c>
      <c r="K72" s="68">
        <v>197</v>
      </c>
      <c r="L72" s="42"/>
    </row>
    <row r="73" spans="1:12" ht="15" x14ac:dyDescent="0.25">
      <c r="A73" s="23"/>
      <c r="B73" s="15"/>
      <c r="C73" s="11"/>
      <c r="D73" s="7" t="s">
        <v>27</v>
      </c>
      <c r="E73" s="53" t="s">
        <v>81</v>
      </c>
      <c r="F73" s="58">
        <v>100</v>
      </c>
      <c r="G73" s="58">
        <v>9</v>
      </c>
      <c r="H73" s="58">
        <v>10</v>
      </c>
      <c r="I73" s="63">
        <v>16</v>
      </c>
      <c r="J73" s="58">
        <v>191</v>
      </c>
      <c r="K73" s="68"/>
      <c r="L73" s="42"/>
    </row>
    <row r="74" spans="1:12" ht="15" x14ac:dyDescent="0.25">
      <c r="A74" s="23"/>
      <c r="B74" s="15"/>
      <c r="C74" s="11"/>
      <c r="D74" s="7" t="s">
        <v>28</v>
      </c>
      <c r="E74" s="53" t="s">
        <v>48</v>
      </c>
      <c r="F74" s="58">
        <v>155</v>
      </c>
      <c r="G74" s="58">
        <v>3</v>
      </c>
      <c r="H74" s="58">
        <v>5</v>
      </c>
      <c r="I74" s="63">
        <v>21</v>
      </c>
      <c r="J74" s="58">
        <v>137</v>
      </c>
      <c r="K74" s="68">
        <v>694</v>
      </c>
      <c r="L74" s="42"/>
    </row>
    <row r="75" spans="1:12" ht="15" x14ac:dyDescent="0.25">
      <c r="A75" s="23"/>
      <c r="B75" s="15"/>
      <c r="C75" s="11"/>
      <c r="D75" s="7" t="s">
        <v>29</v>
      </c>
      <c r="E75" s="53" t="s">
        <v>62</v>
      </c>
      <c r="F75" s="58">
        <v>200</v>
      </c>
      <c r="G75" s="58">
        <v>0</v>
      </c>
      <c r="H75" s="58">
        <v>28</v>
      </c>
      <c r="I75" s="63">
        <v>112</v>
      </c>
      <c r="J75" s="58">
        <v>1</v>
      </c>
      <c r="K75" s="68"/>
      <c r="L75" s="42"/>
    </row>
    <row r="76" spans="1:12" ht="15" x14ac:dyDescent="0.25">
      <c r="A76" s="23"/>
      <c r="B76" s="15"/>
      <c r="C76" s="11"/>
      <c r="D76" s="7" t="s">
        <v>30</v>
      </c>
      <c r="E76" s="53" t="s">
        <v>78</v>
      </c>
      <c r="F76" s="58">
        <v>50</v>
      </c>
      <c r="G76" s="58">
        <v>3.35</v>
      </c>
      <c r="H76" s="58">
        <v>0.35</v>
      </c>
      <c r="I76" s="63">
        <v>25.15</v>
      </c>
      <c r="J76" s="58">
        <v>120</v>
      </c>
      <c r="K76" s="68"/>
      <c r="L76" s="42"/>
    </row>
    <row r="77" spans="1:12" ht="15" x14ac:dyDescent="0.25">
      <c r="A77" s="23"/>
      <c r="B77" s="15"/>
      <c r="C77" s="11"/>
      <c r="D77" s="7" t="s">
        <v>31</v>
      </c>
      <c r="E77" s="53" t="s">
        <v>79</v>
      </c>
      <c r="F77" s="58">
        <v>50</v>
      </c>
      <c r="G77" s="58">
        <v>2.5</v>
      </c>
      <c r="H77" s="58">
        <v>0.5</v>
      </c>
      <c r="I77" s="63">
        <v>21.25</v>
      </c>
      <c r="J77" s="58">
        <v>102</v>
      </c>
      <c r="K77" s="68"/>
      <c r="L77" s="42"/>
    </row>
    <row r="78" spans="1:12" ht="15" x14ac:dyDescent="0.25">
      <c r="A78" s="23"/>
      <c r="B78" s="15"/>
      <c r="C78" s="11"/>
      <c r="D78" s="6"/>
      <c r="E78" s="56" t="s">
        <v>70</v>
      </c>
      <c r="F78" s="61">
        <v>150</v>
      </c>
      <c r="G78" s="61">
        <v>0.4</v>
      </c>
      <c r="H78" s="61">
        <v>0.3</v>
      </c>
      <c r="I78" s="66">
        <v>10.3</v>
      </c>
      <c r="J78" s="61">
        <v>88</v>
      </c>
      <c r="K78" s="71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 t="s">
        <v>42</v>
      </c>
      <c r="G80" s="72">
        <f>SUM(G71:G79)</f>
        <v>30.25</v>
      </c>
      <c r="H80" s="72">
        <f>SUM(H71:H79)</f>
        <v>61.15</v>
      </c>
      <c r="I80" s="72">
        <f>SUM(I71:I79)</f>
        <v>230.70000000000002</v>
      </c>
      <c r="J80" s="72">
        <f>SUM(J71:J78)</f>
        <v>954</v>
      </c>
      <c r="K80" s="25" t="s">
        <v>46</v>
      </c>
      <c r="L80" s="19" t="s">
        <v>42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 t="s">
        <v>42</v>
      </c>
      <c r="G81" s="73">
        <f>SUM(G70+G80)</f>
        <v>108.1</v>
      </c>
      <c r="H81" s="73">
        <f>SUM(H80,H70)</f>
        <v>79</v>
      </c>
      <c r="I81" s="73">
        <f>SUM(I80+I70)</f>
        <v>330.1</v>
      </c>
      <c r="J81" s="73">
        <f>SUM(J80+J70)</f>
        <v>1609</v>
      </c>
      <c r="K81" s="32" t="s">
        <v>42</v>
      </c>
      <c r="L81" s="32" t="s">
        <v>42</v>
      </c>
    </row>
    <row r="82" spans="1:12" ht="15.75" thickBot="1" x14ac:dyDescent="0.3">
      <c r="A82" s="20">
        <v>1</v>
      </c>
      <c r="B82" s="21">
        <v>5</v>
      </c>
      <c r="C82" s="22" t="s">
        <v>19</v>
      </c>
      <c r="D82" s="7" t="s">
        <v>23</v>
      </c>
      <c r="L82" s="39"/>
    </row>
    <row r="83" spans="1:12" ht="15" x14ac:dyDescent="0.25">
      <c r="A83" s="23"/>
      <c r="B83" s="15"/>
      <c r="C83" s="11"/>
      <c r="D83" s="5" t="s">
        <v>20</v>
      </c>
      <c r="E83" s="52" t="s">
        <v>82</v>
      </c>
      <c r="F83" s="57">
        <v>206</v>
      </c>
      <c r="G83" s="57">
        <v>11</v>
      </c>
      <c r="H83" s="57">
        <v>12</v>
      </c>
      <c r="I83" s="62">
        <v>41</v>
      </c>
      <c r="J83" s="57">
        <v>316</v>
      </c>
      <c r="K83" s="67">
        <v>4024</v>
      </c>
      <c r="L83" s="42"/>
    </row>
    <row r="84" spans="1:12" ht="15" x14ac:dyDescent="0.25">
      <c r="A84" s="23"/>
      <c r="B84" s="15"/>
      <c r="C84" s="11"/>
      <c r="D84" s="7" t="s">
        <v>21</v>
      </c>
      <c r="E84" s="53" t="s">
        <v>54</v>
      </c>
      <c r="F84" s="58">
        <v>200</v>
      </c>
      <c r="G84" s="58">
        <v>6</v>
      </c>
      <c r="H84" s="58">
        <v>6</v>
      </c>
      <c r="I84" s="63">
        <v>20</v>
      </c>
      <c r="J84" s="58">
        <v>158</v>
      </c>
      <c r="K84" s="68">
        <v>10020</v>
      </c>
      <c r="L84" s="42"/>
    </row>
    <row r="85" spans="1:12" ht="15" x14ac:dyDescent="0.25">
      <c r="A85" s="23"/>
      <c r="B85" s="15"/>
      <c r="C85" s="11"/>
      <c r="D85" s="7" t="s">
        <v>22</v>
      </c>
      <c r="E85" s="53" t="s">
        <v>78</v>
      </c>
      <c r="F85" s="58">
        <v>50</v>
      </c>
      <c r="G85" s="58">
        <v>3.35</v>
      </c>
      <c r="H85" s="58">
        <v>0.3</v>
      </c>
      <c r="I85" s="63">
        <v>25.15</v>
      </c>
      <c r="J85" s="58">
        <v>120</v>
      </c>
      <c r="K85" s="68"/>
      <c r="L85" s="42"/>
    </row>
    <row r="86" spans="1:12" ht="15.75" thickBot="1" x14ac:dyDescent="0.3">
      <c r="A86" s="23"/>
      <c r="B86" s="15"/>
      <c r="C86" s="11"/>
      <c r="D86" s="7" t="s">
        <v>22</v>
      </c>
      <c r="E86" s="53" t="s">
        <v>67</v>
      </c>
      <c r="F86" s="58">
        <v>50</v>
      </c>
      <c r="G86" s="58">
        <v>2.5</v>
      </c>
      <c r="H86" s="58">
        <v>0.5</v>
      </c>
      <c r="I86" s="63">
        <v>21.25</v>
      </c>
      <c r="J86" s="58">
        <v>102</v>
      </c>
      <c r="K86" s="69"/>
      <c r="L86" s="42"/>
    </row>
    <row r="87" spans="1:12" ht="15" x14ac:dyDescent="0.25">
      <c r="A87" s="23"/>
      <c r="B87" s="15"/>
      <c r="C87" s="11"/>
      <c r="D87" s="6"/>
      <c r="F87" s="57" t="s">
        <v>42</v>
      </c>
      <c r="G87" s="57" t="s">
        <v>42</v>
      </c>
      <c r="H87" s="57" t="s">
        <v>42</v>
      </c>
      <c r="I87" s="62" t="s">
        <v>42</v>
      </c>
      <c r="J87" s="57" t="s">
        <v>42</v>
      </c>
      <c r="K87" s="67"/>
      <c r="L87" s="42"/>
    </row>
    <row r="88" spans="1:12" ht="15" x14ac:dyDescent="0.25">
      <c r="A88" s="23"/>
      <c r="B88" s="15"/>
      <c r="C88" s="11"/>
      <c r="D88" s="6"/>
      <c r="E88" s="53"/>
      <c r="F88" s="58"/>
      <c r="G88" s="58"/>
      <c r="H88" s="58"/>
      <c r="I88" s="63"/>
      <c r="J88" s="58"/>
      <c r="K88" s="68"/>
      <c r="L88" s="42"/>
    </row>
    <row r="89" spans="1:12" ht="15.75" thickBot="1" x14ac:dyDescent="0.3">
      <c r="A89" s="24"/>
      <c r="B89" s="17"/>
      <c r="C89" s="8"/>
      <c r="D89" s="18" t="s">
        <v>32</v>
      </c>
      <c r="E89" s="54"/>
      <c r="F89" s="59"/>
      <c r="G89" s="59">
        <f>SUM(G83:G88)</f>
        <v>22.85</v>
      </c>
      <c r="H89" s="59">
        <f>SUM(H83:H88)</f>
        <v>18.8</v>
      </c>
      <c r="I89" s="64">
        <f>SUM(I83:I86)</f>
        <v>107.4</v>
      </c>
      <c r="J89" s="59">
        <f>SUM(J83:J87)</f>
        <v>696</v>
      </c>
      <c r="K89" s="69"/>
      <c r="L89" s="19" t="s">
        <v>42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5" t="s">
        <v>83</v>
      </c>
      <c r="F90" s="60">
        <v>100</v>
      </c>
      <c r="G90" s="60">
        <v>1</v>
      </c>
      <c r="H90" s="60">
        <v>5</v>
      </c>
      <c r="I90" s="65">
        <v>9</v>
      </c>
      <c r="J90" s="60">
        <v>87</v>
      </c>
      <c r="K90" s="70">
        <v>43</v>
      </c>
      <c r="L90" s="42"/>
    </row>
    <row r="91" spans="1:12" ht="15" x14ac:dyDescent="0.25">
      <c r="A91" s="23"/>
      <c r="B91" s="15"/>
      <c r="C91" s="11"/>
      <c r="D91" s="7" t="s">
        <v>26</v>
      </c>
      <c r="E91" s="53" t="s">
        <v>84</v>
      </c>
      <c r="F91" s="58">
        <v>290</v>
      </c>
      <c r="G91" s="58">
        <v>9</v>
      </c>
      <c r="H91" s="58">
        <v>8</v>
      </c>
      <c r="I91" s="63">
        <v>14</v>
      </c>
      <c r="J91" s="58">
        <v>167</v>
      </c>
      <c r="K91" s="68">
        <v>87</v>
      </c>
      <c r="L91" s="42"/>
    </row>
    <row r="92" spans="1:12" ht="15" x14ac:dyDescent="0.25">
      <c r="A92" s="23"/>
      <c r="B92" s="15"/>
      <c r="C92" s="11"/>
      <c r="D92" s="7" t="s">
        <v>27</v>
      </c>
      <c r="E92" s="53" t="s">
        <v>85</v>
      </c>
      <c r="F92" s="58">
        <v>100</v>
      </c>
      <c r="G92" s="58">
        <v>17</v>
      </c>
      <c r="H92" s="58">
        <v>11</v>
      </c>
      <c r="I92" s="63">
        <v>0</v>
      </c>
      <c r="J92" s="58">
        <v>165</v>
      </c>
      <c r="K92" s="68">
        <v>637</v>
      </c>
      <c r="L92" s="42"/>
    </row>
    <row r="93" spans="1:12" ht="15" x14ac:dyDescent="0.25">
      <c r="A93" s="23"/>
      <c r="B93" s="15"/>
      <c r="C93" s="11"/>
      <c r="D93" s="7" t="s">
        <v>28</v>
      </c>
      <c r="E93" s="53" t="s">
        <v>86</v>
      </c>
      <c r="F93" s="58">
        <v>155</v>
      </c>
      <c r="G93" s="58">
        <v>5</v>
      </c>
      <c r="H93" s="58">
        <v>7</v>
      </c>
      <c r="I93" s="63">
        <v>29</v>
      </c>
      <c r="J93" s="58">
        <v>200</v>
      </c>
      <c r="K93" s="68">
        <v>8004</v>
      </c>
      <c r="L93" s="42"/>
    </row>
    <row r="94" spans="1:12" ht="15" x14ac:dyDescent="0.25">
      <c r="A94" s="23"/>
      <c r="B94" s="15"/>
      <c r="C94" s="11"/>
      <c r="D94" s="7" t="s">
        <v>29</v>
      </c>
      <c r="E94" s="53" t="s">
        <v>62</v>
      </c>
      <c r="F94" s="58">
        <v>200</v>
      </c>
      <c r="G94" s="58">
        <v>0</v>
      </c>
      <c r="H94" s="58">
        <v>28</v>
      </c>
      <c r="I94" s="63">
        <v>112</v>
      </c>
      <c r="J94" s="58">
        <v>1</v>
      </c>
      <c r="K94" s="68"/>
      <c r="L94" s="42"/>
    </row>
    <row r="95" spans="1:12" ht="15" x14ac:dyDescent="0.25">
      <c r="A95" s="23"/>
      <c r="B95" s="15"/>
      <c r="C95" s="11"/>
      <c r="D95" s="7" t="s">
        <v>30</v>
      </c>
      <c r="E95" s="53" t="s">
        <v>78</v>
      </c>
      <c r="F95" s="58">
        <v>50</v>
      </c>
      <c r="G95" s="58">
        <v>3.35</v>
      </c>
      <c r="H95" s="58">
        <v>0.3</v>
      </c>
      <c r="I95" s="63">
        <v>25.15</v>
      </c>
      <c r="J95" s="58">
        <v>120</v>
      </c>
      <c r="K95" s="68"/>
      <c r="L95" s="42"/>
    </row>
    <row r="96" spans="1:12" ht="15" x14ac:dyDescent="0.25">
      <c r="A96" s="23"/>
      <c r="B96" s="15"/>
      <c r="C96" s="11"/>
      <c r="D96" s="7" t="s">
        <v>31</v>
      </c>
      <c r="E96" s="53" t="s">
        <v>67</v>
      </c>
      <c r="F96" s="58">
        <v>50</v>
      </c>
      <c r="G96" s="58">
        <v>2.5</v>
      </c>
      <c r="H96" s="58">
        <v>0.5</v>
      </c>
      <c r="I96" s="63">
        <v>21.25</v>
      </c>
      <c r="J96" s="58">
        <v>102</v>
      </c>
      <c r="K96" s="68"/>
      <c r="L96" s="42"/>
    </row>
    <row r="97" spans="1:12" ht="15" x14ac:dyDescent="0.25">
      <c r="A97" s="23"/>
      <c r="B97" s="15"/>
      <c r="C97" s="11"/>
      <c r="D97" s="6"/>
      <c r="E97" s="56" t="s">
        <v>87</v>
      </c>
      <c r="F97" s="61">
        <v>100</v>
      </c>
      <c r="G97" s="61">
        <v>1.5</v>
      </c>
      <c r="H97" s="61">
        <v>0.5</v>
      </c>
      <c r="I97" s="66">
        <v>21</v>
      </c>
      <c r="J97" s="61">
        <v>95</v>
      </c>
      <c r="K97" s="71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 t="s">
        <v>42</v>
      </c>
      <c r="G99" s="72">
        <f>SUM(G90:G98)</f>
        <v>39.35</v>
      </c>
      <c r="H99" s="72">
        <f>SUM(H90:H98)</f>
        <v>60.3</v>
      </c>
      <c r="I99" s="72">
        <f>SUM(I90:I97)</f>
        <v>231.4</v>
      </c>
      <c r="J99" s="72">
        <f>SUM(J90:J97)</f>
        <v>937</v>
      </c>
      <c r="K99" s="25" t="s">
        <v>42</v>
      </c>
      <c r="L99" s="19" t="s">
        <v>42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 t="s">
        <v>42</v>
      </c>
      <c r="G100" s="73">
        <f>SUM(G89+G99)</f>
        <v>62.2</v>
      </c>
      <c r="H100" s="73">
        <f>SUM(H99,H89)</f>
        <v>79.099999999999994</v>
      </c>
      <c r="I100" s="73">
        <f>SUM(I89+I99)</f>
        <v>338.8</v>
      </c>
      <c r="J100" s="73">
        <f>SUM(J99+J89)</f>
        <v>1633</v>
      </c>
      <c r="K100" s="32" t="s">
        <v>42</v>
      </c>
      <c r="L100" s="32" t="s">
        <v>42</v>
      </c>
    </row>
    <row r="101" spans="1:12" ht="15.75" thickBot="1" x14ac:dyDescent="0.3">
      <c r="A101" s="20">
        <v>2</v>
      </c>
      <c r="B101" s="21">
        <v>1</v>
      </c>
      <c r="C101" s="22" t="s">
        <v>19</v>
      </c>
      <c r="D101" s="1" t="s">
        <v>25</v>
      </c>
      <c r="L101" s="39"/>
    </row>
    <row r="102" spans="1:12" ht="15.75" thickBot="1" x14ac:dyDescent="0.3">
      <c r="A102" s="23"/>
      <c r="B102" s="15"/>
      <c r="C102" s="11"/>
      <c r="D102" s="5" t="s">
        <v>20</v>
      </c>
      <c r="L102" s="42"/>
    </row>
    <row r="103" spans="1:12" ht="15" x14ac:dyDescent="0.25">
      <c r="A103" s="23"/>
      <c r="B103" s="15"/>
      <c r="C103" s="11"/>
      <c r="D103" s="5" t="s">
        <v>20</v>
      </c>
      <c r="E103" s="52" t="s">
        <v>88</v>
      </c>
      <c r="F103" s="57">
        <v>206</v>
      </c>
      <c r="G103" s="57">
        <v>8</v>
      </c>
      <c r="H103" s="57">
        <v>11</v>
      </c>
      <c r="I103" s="62">
        <v>41</v>
      </c>
      <c r="J103" s="57">
        <v>293</v>
      </c>
      <c r="K103" s="67">
        <v>4001</v>
      </c>
      <c r="L103" s="42"/>
    </row>
    <row r="104" spans="1:12" ht="15" x14ac:dyDescent="0.25">
      <c r="A104" s="23"/>
      <c r="B104" s="15"/>
      <c r="C104" s="11"/>
      <c r="D104" s="7" t="s">
        <v>21</v>
      </c>
      <c r="E104" s="53" t="s">
        <v>89</v>
      </c>
      <c r="F104" s="58">
        <v>200</v>
      </c>
      <c r="G104" s="58">
        <v>6</v>
      </c>
      <c r="H104" s="58">
        <v>6</v>
      </c>
      <c r="I104" s="63">
        <v>9</v>
      </c>
      <c r="J104" s="58">
        <v>120</v>
      </c>
      <c r="K104" s="68">
        <v>10020</v>
      </c>
      <c r="L104" s="42"/>
    </row>
    <row r="105" spans="1:12" ht="15" x14ac:dyDescent="0.25">
      <c r="A105" s="23"/>
      <c r="B105" s="15"/>
      <c r="C105" s="11"/>
      <c r="D105" s="7" t="s">
        <v>22</v>
      </c>
      <c r="E105" s="53" t="s">
        <v>66</v>
      </c>
      <c r="F105" s="58">
        <v>50</v>
      </c>
      <c r="G105" s="58">
        <v>3.35</v>
      </c>
      <c r="H105" s="58">
        <v>0.35</v>
      </c>
      <c r="I105" s="63">
        <v>25.15</v>
      </c>
      <c r="J105" s="58">
        <v>120</v>
      </c>
      <c r="K105" s="68"/>
      <c r="L105" s="42"/>
    </row>
    <row r="106" spans="1:12" ht="15" x14ac:dyDescent="0.25">
      <c r="A106" s="23"/>
      <c r="B106" s="15"/>
      <c r="C106" s="11"/>
      <c r="D106" s="7" t="s">
        <v>22</v>
      </c>
      <c r="E106" s="53" t="s">
        <v>67</v>
      </c>
      <c r="F106" s="58">
        <v>50</v>
      </c>
      <c r="G106" s="58">
        <v>2.0499999999999998</v>
      </c>
      <c r="H106" s="58">
        <v>0.5</v>
      </c>
      <c r="I106" s="63">
        <v>21.25</v>
      </c>
      <c r="J106" s="58">
        <v>102</v>
      </c>
      <c r="K106" s="68"/>
      <c r="L106" s="42"/>
    </row>
    <row r="107" spans="1:12" ht="15" x14ac:dyDescent="0.25">
      <c r="A107" s="23"/>
      <c r="B107" s="15"/>
      <c r="C107" s="11"/>
      <c r="D107" s="6"/>
      <c r="E107" s="53"/>
      <c r="F107" s="58"/>
      <c r="G107" s="58"/>
      <c r="H107" s="58"/>
      <c r="I107" s="63"/>
      <c r="J107" s="58"/>
      <c r="K107" s="68"/>
      <c r="L107" s="42"/>
    </row>
    <row r="108" spans="1:12" ht="15.75" thickBot="1" x14ac:dyDescent="0.3">
      <c r="A108" s="24"/>
      <c r="B108" s="17"/>
      <c r="C108" s="8"/>
      <c r="D108" s="18" t="s">
        <v>32</v>
      </c>
      <c r="E108" s="54"/>
      <c r="F108" s="59"/>
      <c r="G108" s="59">
        <f>SUM(G103:G107)</f>
        <v>19.400000000000002</v>
      </c>
      <c r="H108" s="59">
        <f>SUM(H103:H107)</f>
        <v>17.850000000000001</v>
      </c>
      <c r="I108" s="64">
        <f>SUM(I103:I106)</f>
        <v>96.4</v>
      </c>
      <c r="J108" s="59">
        <f>SUM(J103:J106)</f>
        <v>635</v>
      </c>
      <c r="K108" s="69"/>
      <c r="L108" s="19" t="s">
        <v>42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90</v>
      </c>
      <c r="F109" s="60">
        <v>100</v>
      </c>
      <c r="G109" s="60">
        <v>1</v>
      </c>
      <c r="H109" s="60">
        <v>7</v>
      </c>
      <c r="I109" s="65">
        <v>4</v>
      </c>
      <c r="J109" s="60">
        <v>85</v>
      </c>
      <c r="K109" s="70">
        <v>1026</v>
      </c>
      <c r="L109" s="42"/>
    </row>
    <row r="110" spans="1:12" ht="15" x14ac:dyDescent="0.25">
      <c r="A110" s="23"/>
      <c r="B110" s="15"/>
      <c r="C110" s="11"/>
      <c r="D110" s="7" t="s">
        <v>26</v>
      </c>
      <c r="E110" s="53" t="s">
        <v>45</v>
      </c>
      <c r="F110" s="58">
        <v>290</v>
      </c>
      <c r="G110" s="58">
        <v>10</v>
      </c>
      <c r="H110" s="58">
        <v>9</v>
      </c>
      <c r="I110" s="63">
        <v>14</v>
      </c>
      <c r="J110" s="58">
        <v>176</v>
      </c>
      <c r="K110" s="68">
        <v>187</v>
      </c>
      <c r="L110" s="42"/>
    </row>
    <row r="111" spans="1:12" ht="15" x14ac:dyDescent="0.25">
      <c r="A111" s="23"/>
      <c r="B111" s="15"/>
      <c r="C111" s="11"/>
      <c r="D111" s="7" t="s">
        <v>27</v>
      </c>
      <c r="E111" s="53" t="s">
        <v>43</v>
      </c>
      <c r="F111" s="58">
        <v>100</v>
      </c>
      <c r="G111" s="58">
        <v>11</v>
      </c>
      <c r="H111" s="58">
        <v>4</v>
      </c>
      <c r="I111" s="63">
        <v>8</v>
      </c>
      <c r="J111" s="58">
        <v>107</v>
      </c>
      <c r="K111" s="68">
        <v>225</v>
      </c>
      <c r="L111" s="42"/>
    </row>
    <row r="112" spans="1:12" ht="15" x14ac:dyDescent="0.25">
      <c r="A112" s="23"/>
      <c r="B112" s="15"/>
      <c r="C112" s="11"/>
      <c r="D112" s="7" t="s">
        <v>28</v>
      </c>
      <c r="E112" s="53" t="s">
        <v>91</v>
      </c>
      <c r="F112" s="58">
        <v>155</v>
      </c>
      <c r="G112" s="58">
        <v>3</v>
      </c>
      <c r="H112" s="58">
        <v>5</v>
      </c>
      <c r="I112" s="63">
        <v>21</v>
      </c>
      <c r="J112" s="58">
        <v>137</v>
      </c>
      <c r="K112" s="68">
        <v>694</v>
      </c>
      <c r="L112" s="42"/>
    </row>
    <row r="113" spans="1:12" ht="15" x14ac:dyDescent="0.25">
      <c r="A113" s="23"/>
      <c r="B113" s="15"/>
      <c r="C113" s="11"/>
      <c r="D113" s="7" t="s">
        <v>29</v>
      </c>
      <c r="E113" s="53" t="s">
        <v>62</v>
      </c>
      <c r="F113" s="58">
        <v>200</v>
      </c>
      <c r="G113" s="58">
        <v>0</v>
      </c>
      <c r="H113" s="58">
        <v>28</v>
      </c>
      <c r="I113" s="63">
        <v>112</v>
      </c>
      <c r="J113" s="58">
        <v>1</v>
      </c>
      <c r="K113" s="68"/>
      <c r="L113" s="42"/>
    </row>
    <row r="114" spans="1:12" ht="15" x14ac:dyDescent="0.25">
      <c r="A114" s="23"/>
      <c r="B114" s="15"/>
      <c r="C114" s="11"/>
      <c r="D114" s="7" t="s">
        <v>30</v>
      </c>
      <c r="E114" s="53" t="s">
        <v>66</v>
      </c>
      <c r="F114" s="58">
        <v>50</v>
      </c>
      <c r="G114" s="58">
        <v>3.35</v>
      </c>
      <c r="H114" s="58">
        <v>0.35</v>
      </c>
      <c r="I114" s="63">
        <v>25.15</v>
      </c>
      <c r="J114" s="58">
        <v>120</v>
      </c>
      <c r="K114" s="68"/>
      <c r="L114" s="42"/>
    </row>
    <row r="115" spans="1:12" ht="15" x14ac:dyDescent="0.25">
      <c r="A115" s="23"/>
      <c r="B115" s="15"/>
      <c r="C115" s="11"/>
      <c r="D115" s="7" t="s">
        <v>31</v>
      </c>
      <c r="E115" s="53" t="s">
        <v>67</v>
      </c>
      <c r="F115" s="58">
        <v>50</v>
      </c>
      <c r="G115" s="58">
        <v>2.0499999999999998</v>
      </c>
      <c r="H115" s="58">
        <v>0.5</v>
      </c>
      <c r="I115" s="63">
        <v>21.25</v>
      </c>
      <c r="J115" s="58">
        <v>102</v>
      </c>
      <c r="K115" s="68"/>
      <c r="L115" s="42"/>
    </row>
    <row r="116" spans="1:12" ht="15" x14ac:dyDescent="0.25">
      <c r="A116" s="23"/>
      <c r="B116" s="15"/>
      <c r="C116" s="11"/>
      <c r="D116" s="6"/>
      <c r="E116" s="56" t="s">
        <v>92</v>
      </c>
      <c r="F116" s="61">
        <v>100</v>
      </c>
      <c r="G116" s="61">
        <v>1</v>
      </c>
      <c r="H116" s="61">
        <v>0</v>
      </c>
      <c r="I116" s="66">
        <v>15</v>
      </c>
      <c r="J116" s="61">
        <v>66</v>
      </c>
      <c r="K116" s="71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 t="s">
        <v>42</v>
      </c>
      <c r="G118" s="72">
        <f>SUM(G109:G116)</f>
        <v>31.400000000000002</v>
      </c>
      <c r="H118" s="72">
        <f>SUM(H109:H117)</f>
        <v>53.85</v>
      </c>
      <c r="I118" s="72">
        <f>SUM(I109:I116)</f>
        <v>220.4</v>
      </c>
      <c r="J118" s="72">
        <f>SUM(J109:J117)</f>
        <v>794</v>
      </c>
      <c r="K118" s="25" t="s">
        <v>42</v>
      </c>
      <c r="L118" s="19" t="s">
        <v>42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 t="s">
        <v>42</v>
      </c>
      <c r="G119" s="73">
        <v>50</v>
      </c>
      <c r="H119" s="32">
        <v>72</v>
      </c>
      <c r="I119" s="32">
        <v>316</v>
      </c>
      <c r="J119" s="32">
        <v>1429</v>
      </c>
      <c r="K119" s="32" t="s">
        <v>42</v>
      </c>
      <c r="L119" s="32" t="s">
        <v>42</v>
      </c>
    </row>
    <row r="120" spans="1:12" ht="15.75" thickBot="1" x14ac:dyDescent="0.3">
      <c r="A120" s="14">
        <v>2</v>
      </c>
      <c r="B120" s="15">
        <v>2</v>
      </c>
      <c r="C120" s="22" t="s">
        <v>19</v>
      </c>
      <c r="D120" s="7" t="s">
        <v>23</v>
      </c>
      <c r="L120" s="39"/>
    </row>
    <row r="121" spans="1:12" ht="15.75" thickBot="1" x14ac:dyDescent="0.3">
      <c r="A121" s="14"/>
      <c r="B121" s="15"/>
      <c r="C121" s="11"/>
      <c r="D121" s="5" t="s">
        <v>20</v>
      </c>
      <c r="L121" s="42"/>
    </row>
    <row r="122" spans="1:12" ht="15" x14ac:dyDescent="0.25">
      <c r="A122" s="14"/>
      <c r="B122" s="15"/>
      <c r="C122" s="11"/>
      <c r="D122" s="5" t="s">
        <v>20</v>
      </c>
      <c r="E122" s="52" t="s">
        <v>93</v>
      </c>
      <c r="F122" s="57">
        <v>206</v>
      </c>
      <c r="G122" s="57">
        <v>10</v>
      </c>
      <c r="H122" s="57">
        <v>12</v>
      </c>
      <c r="I122" s="62">
        <v>33</v>
      </c>
      <c r="J122" s="57">
        <v>277</v>
      </c>
      <c r="K122" s="67">
        <v>4002</v>
      </c>
      <c r="L122" s="42"/>
    </row>
    <row r="123" spans="1:12" ht="15" x14ac:dyDescent="0.25">
      <c r="A123" s="14"/>
      <c r="B123" s="15"/>
      <c r="C123" s="11"/>
      <c r="D123" s="7" t="s">
        <v>21</v>
      </c>
      <c r="E123" s="53" t="s">
        <v>49</v>
      </c>
      <c r="F123" s="58">
        <v>200</v>
      </c>
      <c r="G123" s="58">
        <v>2</v>
      </c>
      <c r="H123" s="58">
        <v>2</v>
      </c>
      <c r="I123" s="63">
        <v>12</v>
      </c>
      <c r="J123" s="58">
        <v>70</v>
      </c>
      <c r="K123" s="68">
        <v>10033</v>
      </c>
      <c r="L123" s="42"/>
    </row>
    <row r="124" spans="1:12" ht="15" x14ac:dyDescent="0.25">
      <c r="A124" s="14"/>
      <c r="B124" s="15"/>
      <c r="C124" s="11"/>
      <c r="D124" s="7" t="s">
        <v>22</v>
      </c>
      <c r="E124" s="53" t="s">
        <v>78</v>
      </c>
      <c r="F124" s="58">
        <v>50</v>
      </c>
      <c r="G124" s="58">
        <v>3.35</v>
      </c>
      <c r="H124" s="58">
        <v>0.35</v>
      </c>
      <c r="I124" s="63">
        <v>25.15</v>
      </c>
      <c r="J124" s="58">
        <v>120</v>
      </c>
      <c r="K124" s="68"/>
      <c r="L124" s="42"/>
    </row>
    <row r="125" spans="1:12" ht="15" x14ac:dyDescent="0.25">
      <c r="A125" s="14"/>
      <c r="B125" s="15"/>
      <c r="C125" s="11"/>
      <c r="D125" s="6"/>
      <c r="E125" s="53" t="s">
        <v>67</v>
      </c>
      <c r="F125" s="58">
        <v>50</v>
      </c>
      <c r="G125" s="58">
        <v>2.5</v>
      </c>
      <c r="H125" s="58">
        <v>0.5</v>
      </c>
      <c r="I125" s="63">
        <v>21.25</v>
      </c>
      <c r="J125" s="58">
        <v>102</v>
      </c>
      <c r="K125" s="68"/>
      <c r="L125" s="42"/>
    </row>
    <row r="126" spans="1:12" ht="15.75" thickBot="1" x14ac:dyDescent="0.3">
      <c r="A126" s="14"/>
      <c r="B126" s="15"/>
      <c r="C126" s="11"/>
      <c r="D126" s="6"/>
      <c r="E126" s="54"/>
      <c r="F126" s="59"/>
      <c r="G126" s="59"/>
      <c r="H126" s="59"/>
      <c r="I126" s="64"/>
      <c r="J126" s="59"/>
      <c r="K126" s="69"/>
      <c r="L126" s="42"/>
    </row>
    <row r="127" spans="1:12" ht="15.75" thickBot="1" x14ac:dyDescent="0.3">
      <c r="A127" s="16"/>
      <c r="B127" s="17"/>
      <c r="C127" s="8"/>
      <c r="D127" s="18" t="s">
        <v>32</v>
      </c>
      <c r="E127" s="54"/>
      <c r="F127" s="59"/>
      <c r="G127" s="59">
        <f>SUM(G122:G126)</f>
        <v>17.850000000000001</v>
      </c>
      <c r="H127" s="59">
        <f>SUM(H122:H126)</f>
        <v>14.85</v>
      </c>
      <c r="I127" s="64">
        <f>SUM(I122:I126)</f>
        <v>91.4</v>
      </c>
      <c r="J127" s="59">
        <f>SUM(J122:J126)</f>
        <v>569</v>
      </c>
      <c r="K127" s="69"/>
      <c r="L127" s="19" t="s">
        <v>42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5" t="s">
        <v>94</v>
      </c>
      <c r="F128" s="60">
        <v>60</v>
      </c>
      <c r="G128" s="60">
        <v>0.66</v>
      </c>
      <c r="H128" s="60">
        <v>0.12</v>
      </c>
      <c r="I128" s="65">
        <v>2</v>
      </c>
      <c r="J128" s="60">
        <v>13</v>
      </c>
      <c r="K128" s="70">
        <v>71</v>
      </c>
      <c r="L128" s="42"/>
    </row>
    <row r="129" spans="1:12" ht="15" x14ac:dyDescent="0.25">
      <c r="A129" s="14"/>
      <c r="B129" s="15"/>
      <c r="C129" s="11"/>
      <c r="D129" s="7" t="s">
        <v>26</v>
      </c>
      <c r="E129" s="53" t="s">
        <v>95</v>
      </c>
      <c r="F129" s="58">
        <v>290</v>
      </c>
      <c r="G129" s="58">
        <v>10</v>
      </c>
      <c r="H129" s="58">
        <v>10</v>
      </c>
      <c r="I129" s="63">
        <v>125</v>
      </c>
      <c r="J129" s="58">
        <v>310</v>
      </c>
      <c r="K129" s="68">
        <v>170</v>
      </c>
      <c r="L129" s="42"/>
    </row>
    <row r="130" spans="1:12" ht="15" x14ac:dyDescent="0.25">
      <c r="A130" s="14"/>
      <c r="B130" s="15"/>
      <c r="C130" s="11"/>
      <c r="D130" s="7" t="s">
        <v>27</v>
      </c>
      <c r="E130" s="53" t="s">
        <v>51</v>
      </c>
      <c r="F130" s="58">
        <v>210</v>
      </c>
      <c r="G130" s="58">
        <v>20</v>
      </c>
      <c r="H130" s="58">
        <v>17</v>
      </c>
      <c r="I130" s="63">
        <v>36</v>
      </c>
      <c r="J130" s="58">
        <v>377</v>
      </c>
      <c r="K130" s="68">
        <v>304</v>
      </c>
      <c r="L130" s="42"/>
    </row>
    <row r="131" spans="1:12" ht="15" x14ac:dyDescent="0.25">
      <c r="A131" s="14"/>
      <c r="B131" s="15"/>
      <c r="C131" s="11"/>
      <c r="D131" s="7" t="s">
        <v>28</v>
      </c>
      <c r="E131" s="53"/>
      <c r="F131" s="58"/>
      <c r="G131" s="58"/>
      <c r="H131" s="58"/>
      <c r="I131" s="63"/>
      <c r="J131" s="58"/>
      <c r="K131" s="68"/>
      <c r="L131" s="42"/>
    </row>
    <row r="132" spans="1:12" ht="15" x14ac:dyDescent="0.25">
      <c r="A132" s="14"/>
      <c r="B132" s="15"/>
      <c r="C132" s="11"/>
      <c r="D132" s="7" t="s">
        <v>29</v>
      </c>
      <c r="E132" s="53" t="s">
        <v>62</v>
      </c>
      <c r="F132" s="58">
        <v>200</v>
      </c>
      <c r="G132" s="58">
        <v>0</v>
      </c>
      <c r="H132" s="58">
        <v>28</v>
      </c>
      <c r="I132" s="63">
        <v>112</v>
      </c>
      <c r="J132" s="58">
        <v>1</v>
      </c>
      <c r="K132" s="68"/>
      <c r="L132" s="42"/>
    </row>
    <row r="133" spans="1:12" ht="15" x14ac:dyDescent="0.25">
      <c r="A133" s="14"/>
      <c r="B133" s="15"/>
      <c r="C133" s="11"/>
      <c r="D133" s="7" t="s">
        <v>30</v>
      </c>
      <c r="E133" s="53" t="s">
        <v>78</v>
      </c>
      <c r="F133" s="58">
        <v>50</v>
      </c>
      <c r="G133" s="58">
        <v>3.35</v>
      </c>
      <c r="H133" s="58">
        <v>0.35</v>
      </c>
      <c r="I133" s="63">
        <v>25.15</v>
      </c>
      <c r="J133" s="58">
        <v>120</v>
      </c>
      <c r="K133" s="68"/>
      <c r="L133" s="42"/>
    </row>
    <row r="134" spans="1:12" ht="15" x14ac:dyDescent="0.25">
      <c r="A134" s="14"/>
      <c r="B134" s="15"/>
      <c r="C134" s="11"/>
      <c r="D134" s="7" t="s">
        <v>31</v>
      </c>
      <c r="E134" s="53" t="s">
        <v>67</v>
      </c>
      <c r="F134" s="58">
        <v>50</v>
      </c>
      <c r="G134" s="58">
        <v>2.5</v>
      </c>
      <c r="H134" s="58">
        <v>0.5</v>
      </c>
      <c r="I134" s="63">
        <v>21.25</v>
      </c>
      <c r="J134" s="58">
        <v>102</v>
      </c>
      <c r="K134" s="68"/>
      <c r="L134" s="42"/>
    </row>
    <row r="135" spans="1:12" ht="15" x14ac:dyDescent="0.25">
      <c r="A135" s="14"/>
      <c r="B135" s="15"/>
      <c r="C135" s="11"/>
      <c r="D135" s="6"/>
      <c r="E135" s="56" t="s">
        <v>92</v>
      </c>
      <c r="F135" s="61">
        <v>100</v>
      </c>
      <c r="G135" s="61">
        <v>1</v>
      </c>
      <c r="H135" s="61">
        <v>0</v>
      </c>
      <c r="I135" s="66">
        <v>15</v>
      </c>
      <c r="J135" s="61">
        <v>66</v>
      </c>
      <c r="K135" s="71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 t="s">
        <v>42</v>
      </c>
      <c r="G137" s="72">
        <f>SUM(G128:G135)</f>
        <v>37.51</v>
      </c>
      <c r="H137" s="72">
        <f>SUM(H128:H135)</f>
        <v>55.97</v>
      </c>
      <c r="I137" s="72">
        <f>SUM(I128:I135)</f>
        <v>336.4</v>
      </c>
      <c r="J137" s="72">
        <f>SUM(J128:J135)</f>
        <v>989</v>
      </c>
      <c r="K137" s="25" t="s">
        <v>42</v>
      </c>
      <c r="L137" s="19" t="s">
        <v>42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 t="s">
        <v>42</v>
      </c>
      <c r="G138" s="32">
        <v>56</v>
      </c>
      <c r="H138" s="32">
        <v>71</v>
      </c>
      <c r="I138" s="32">
        <v>427</v>
      </c>
      <c r="J138" s="73">
        <f>SUM(J137+J127)</f>
        <v>1558</v>
      </c>
      <c r="K138" s="32" t="s">
        <v>42</v>
      </c>
      <c r="L138" s="32" t="s">
        <v>42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7" t="s">
        <v>23</v>
      </c>
      <c r="L139" s="39"/>
    </row>
    <row r="140" spans="1:12" ht="15.75" thickBot="1" x14ac:dyDescent="0.3">
      <c r="A140" s="23"/>
      <c r="B140" s="15"/>
      <c r="C140" s="11"/>
      <c r="D140" s="5" t="s">
        <v>20</v>
      </c>
      <c r="L140" s="42" t="s">
        <v>42</v>
      </c>
    </row>
    <row r="141" spans="1:12" ht="15" x14ac:dyDescent="0.25">
      <c r="A141" s="23"/>
      <c r="B141" s="15"/>
      <c r="C141" s="11"/>
      <c r="D141" s="5" t="s">
        <v>20</v>
      </c>
      <c r="E141" s="52" t="s">
        <v>96</v>
      </c>
      <c r="F141" s="57">
        <v>206</v>
      </c>
      <c r="G141" s="57">
        <v>8</v>
      </c>
      <c r="H141" s="57">
        <v>11</v>
      </c>
      <c r="I141" s="62">
        <v>46</v>
      </c>
      <c r="J141" s="57">
        <v>312</v>
      </c>
      <c r="K141" s="67">
        <v>4021</v>
      </c>
      <c r="L141" s="42"/>
    </row>
    <row r="142" spans="1:12" ht="15.75" customHeight="1" x14ac:dyDescent="0.25">
      <c r="A142" s="23"/>
      <c r="B142" s="15"/>
      <c r="C142" s="11"/>
      <c r="D142" s="7" t="s">
        <v>21</v>
      </c>
      <c r="E142" s="53" t="s">
        <v>97</v>
      </c>
      <c r="F142" s="58">
        <v>200</v>
      </c>
      <c r="G142" s="58">
        <v>5</v>
      </c>
      <c r="H142" s="58">
        <v>5</v>
      </c>
      <c r="I142" s="63">
        <v>21</v>
      </c>
      <c r="J142" s="58">
        <v>141</v>
      </c>
      <c r="K142" s="68">
        <v>10019</v>
      </c>
      <c r="L142" s="42"/>
    </row>
    <row r="143" spans="1:12" ht="15" x14ac:dyDescent="0.25">
      <c r="A143" s="23"/>
      <c r="B143" s="15"/>
      <c r="C143" s="11"/>
      <c r="D143" s="7" t="s">
        <v>22</v>
      </c>
      <c r="E143" s="53" t="s">
        <v>78</v>
      </c>
      <c r="F143" s="58">
        <v>50</v>
      </c>
      <c r="G143" s="58">
        <v>3.35</v>
      </c>
      <c r="H143" s="58">
        <v>0.35</v>
      </c>
      <c r="I143" s="63">
        <v>25.15</v>
      </c>
      <c r="J143" s="58">
        <v>120</v>
      </c>
      <c r="K143" s="68"/>
      <c r="L143" s="42"/>
    </row>
    <row r="144" spans="1:12" ht="15" x14ac:dyDescent="0.25">
      <c r="A144" s="23"/>
      <c r="B144" s="15"/>
      <c r="C144" s="11"/>
      <c r="D144" s="6"/>
      <c r="E144" s="53" t="s">
        <v>67</v>
      </c>
      <c r="F144" s="58">
        <v>50</v>
      </c>
      <c r="G144" s="58">
        <v>2.0499999999999998</v>
      </c>
      <c r="H144" s="58">
        <v>0.5</v>
      </c>
      <c r="I144" s="63">
        <v>21.15</v>
      </c>
      <c r="J144" s="58">
        <v>102</v>
      </c>
      <c r="K144" s="68"/>
      <c r="L144" s="42"/>
    </row>
    <row r="145" spans="1:12" ht="15" x14ac:dyDescent="0.25">
      <c r="A145" s="23"/>
      <c r="B145" s="15"/>
      <c r="C145" s="11"/>
      <c r="D145" s="6"/>
      <c r="E145" s="53"/>
      <c r="F145" s="58"/>
      <c r="G145" s="58"/>
      <c r="H145" s="58"/>
      <c r="I145" s="63"/>
      <c r="J145" s="58"/>
      <c r="K145" s="68"/>
      <c r="L145" s="42"/>
    </row>
    <row r="146" spans="1:12" ht="15.75" thickBot="1" x14ac:dyDescent="0.3">
      <c r="A146" s="24"/>
      <c r="B146" s="17"/>
      <c r="C146" s="8"/>
      <c r="D146" s="18" t="s">
        <v>32</v>
      </c>
      <c r="E146" s="54"/>
      <c r="F146" s="59"/>
      <c r="G146" s="59">
        <f>SUM(G141:G144)</f>
        <v>18.400000000000002</v>
      </c>
      <c r="H146" s="59">
        <f>SUM(H141:H144)</f>
        <v>16.850000000000001</v>
      </c>
      <c r="I146" s="64">
        <f>SUM(I141:I144)</f>
        <v>113.30000000000001</v>
      </c>
      <c r="J146" s="59">
        <f>SUM(J141:J144)</f>
        <v>675</v>
      </c>
      <c r="K146" s="69"/>
      <c r="L146" s="19" t="s">
        <v>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98</v>
      </c>
      <c r="F147" s="60">
        <v>50</v>
      </c>
      <c r="G147" s="60">
        <v>1</v>
      </c>
      <c r="H147" s="60">
        <v>5</v>
      </c>
      <c r="I147" s="65">
        <v>2</v>
      </c>
      <c r="J147" s="60">
        <v>54</v>
      </c>
      <c r="K147" s="70">
        <v>50</v>
      </c>
      <c r="L147" s="42"/>
    </row>
    <row r="148" spans="1:12" ht="15" x14ac:dyDescent="0.25">
      <c r="A148" s="23"/>
      <c r="B148" s="15"/>
      <c r="C148" s="11"/>
      <c r="D148" s="7" t="s">
        <v>26</v>
      </c>
      <c r="E148" s="53" t="s">
        <v>99</v>
      </c>
      <c r="F148" s="58">
        <v>290</v>
      </c>
      <c r="G148" s="58">
        <v>14</v>
      </c>
      <c r="H148" s="58">
        <v>11</v>
      </c>
      <c r="I148" s="63">
        <v>16</v>
      </c>
      <c r="J148" s="58">
        <v>234</v>
      </c>
      <c r="K148" s="68">
        <v>206</v>
      </c>
      <c r="L148" s="42"/>
    </row>
    <row r="149" spans="1:12" ht="15" x14ac:dyDescent="0.25">
      <c r="A149" s="23"/>
      <c r="B149" s="15"/>
      <c r="C149" s="11"/>
      <c r="D149" s="7" t="s">
        <v>27</v>
      </c>
      <c r="E149" s="53" t="s">
        <v>100</v>
      </c>
      <c r="F149" s="58">
        <v>100</v>
      </c>
      <c r="G149" s="58">
        <v>12</v>
      </c>
      <c r="H149" s="58">
        <v>11</v>
      </c>
      <c r="I149" s="63">
        <v>36</v>
      </c>
      <c r="J149" s="58">
        <v>188</v>
      </c>
      <c r="K149" s="68">
        <v>7057</v>
      </c>
      <c r="L149" s="42"/>
    </row>
    <row r="150" spans="1:12" ht="15" x14ac:dyDescent="0.25">
      <c r="A150" s="23"/>
      <c r="B150" s="15"/>
      <c r="C150" s="11"/>
      <c r="D150" s="7" t="s">
        <v>28</v>
      </c>
      <c r="E150" s="53" t="s">
        <v>101</v>
      </c>
      <c r="F150" s="58">
        <v>150</v>
      </c>
      <c r="G150" s="58">
        <v>8</v>
      </c>
      <c r="H150" s="58">
        <v>6</v>
      </c>
      <c r="I150" s="63">
        <v>13</v>
      </c>
      <c r="J150" s="58">
        <v>231</v>
      </c>
      <c r="K150" s="68">
        <v>679</v>
      </c>
      <c r="L150" s="42"/>
    </row>
    <row r="151" spans="1:12" ht="15" x14ac:dyDescent="0.25">
      <c r="A151" s="23"/>
      <c r="B151" s="15"/>
      <c r="C151" s="11"/>
      <c r="D151" s="7" t="s">
        <v>29</v>
      </c>
      <c r="E151" s="53" t="s">
        <v>62</v>
      </c>
      <c r="F151" s="58">
        <v>200</v>
      </c>
      <c r="G151" s="58">
        <v>0</v>
      </c>
      <c r="H151" s="58">
        <v>28</v>
      </c>
      <c r="I151" s="63">
        <v>36</v>
      </c>
      <c r="J151" s="58">
        <v>1</v>
      </c>
      <c r="K151" s="68"/>
      <c r="L151" s="42"/>
    </row>
    <row r="152" spans="1:12" ht="15" x14ac:dyDescent="0.25">
      <c r="A152" s="23"/>
      <c r="B152" s="15"/>
      <c r="C152" s="11"/>
      <c r="D152" s="7" t="s">
        <v>30</v>
      </c>
      <c r="E152" s="53" t="s">
        <v>78</v>
      </c>
      <c r="F152" s="58">
        <v>50</v>
      </c>
      <c r="G152" s="58">
        <v>3.35</v>
      </c>
      <c r="H152" s="58">
        <v>0.35</v>
      </c>
      <c r="I152" s="63">
        <v>25.15</v>
      </c>
      <c r="J152" s="58">
        <v>120</v>
      </c>
      <c r="K152" s="68"/>
      <c r="L152" s="42"/>
    </row>
    <row r="153" spans="1:12" ht="15" x14ac:dyDescent="0.25">
      <c r="A153" s="23"/>
      <c r="B153" s="15"/>
      <c r="C153" s="11"/>
      <c r="D153" s="7" t="s">
        <v>31</v>
      </c>
      <c r="E153" s="53" t="s">
        <v>67</v>
      </c>
      <c r="F153" s="58">
        <v>50</v>
      </c>
      <c r="G153" s="58">
        <v>2.0499999999999998</v>
      </c>
      <c r="H153" s="58">
        <v>0.5</v>
      </c>
      <c r="I153" s="63">
        <v>21.15</v>
      </c>
      <c r="J153" s="58">
        <v>102</v>
      </c>
      <c r="K153" s="68"/>
      <c r="L153" s="42"/>
    </row>
    <row r="154" spans="1:12" ht="15" x14ac:dyDescent="0.25">
      <c r="A154" s="23"/>
      <c r="B154" s="15"/>
      <c r="C154" s="11"/>
      <c r="D154" s="6"/>
      <c r="E154" s="56" t="s">
        <v>70</v>
      </c>
      <c r="F154" s="61">
        <v>100</v>
      </c>
      <c r="G154" s="61">
        <v>0.4</v>
      </c>
      <c r="H154" s="61">
        <v>0.3</v>
      </c>
      <c r="I154" s="66">
        <v>10.3</v>
      </c>
      <c r="J154" s="61">
        <v>46</v>
      </c>
      <c r="K154" s="71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 t="s">
        <v>42</v>
      </c>
      <c r="G156" s="72">
        <f>SUM(G147:G155)</f>
        <v>40.799999999999997</v>
      </c>
      <c r="H156" s="72">
        <f>SUM(H147:H155)</f>
        <v>62.15</v>
      </c>
      <c r="I156" s="72">
        <f>SUM(I147:I155)</f>
        <v>159.60000000000002</v>
      </c>
      <c r="J156" s="72">
        <f>SUM(J147:J154)</f>
        <v>976</v>
      </c>
      <c r="K156" s="25"/>
      <c r="L156" s="19" t="s">
        <v>42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 t="s">
        <v>42</v>
      </c>
      <c r="G157" s="73">
        <f>SUM(G146+G156)</f>
        <v>59.2</v>
      </c>
      <c r="H157" s="73">
        <f>SUM(H156+H146)</f>
        <v>79</v>
      </c>
      <c r="I157" s="73">
        <f>SUM(I156+I146)</f>
        <v>272.90000000000003</v>
      </c>
      <c r="J157" s="73">
        <f>SUM(J156+J146)</f>
        <v>1651</v>
      </c>
      <c r="K157" s="32" t="s">
        <v>42</v>
      </c>
      <c r="L157" s="32" t="s">
        <v>42</v>
      </c>
    </row>
    <row r="158" spans="1:12" ht="15.75" thickBot="1" x14ac:dyDescent="0.3">
      <c r="A158" s="20">
        <v>2</v>
      </c>
      <c r="B158" s="21">
        <v>4</v>
      </c>
      <c r="C158" s="22" t="s">
        <v>19</v>
      </c>
      <c r="D158" s="7" t="s">
        <v>23</v>
      </c>
      <c r="E158" s="51" t="s">
        <v>46</v>
      </c>
      <c r="F158" s="49" t="s">
        <v>42</v>
      </c>
      <c r="G158" s="49" t="s">
        <v>42</v>
      </c>
      <c r="H158" s="49" t="s">
        <v>42</v>
      </c>
      <c r="I158" s="50" t="s">
        <v>42</v>
      </c>
      <c r="J158" s="49" t="s">
        <v>42</v>
      </c>
      <c r="K158" s="40" t="s">
        <v>42</v>
      </c>
      <c r="L158" s="39"/>
    </row>
    <row r="159" spans="1:12" ht="15.75" thickBot="1" x14ac:dyDescent="0.3">
      <c r="A159" s="23"/>
      <c r="B159" s="15"/>
      <c r="C159" s="11"/>
      <c r="D159" s="5" t="s">
        <v>20</v>
      </c>
      <c r="L159" s="42"/>
    </row>
    <row r="160" spans="1:12" ht="15" x14ac:dyDescent="0.25">
      <c r="A160" s="23"/>
      <c r="B160" s="15"/>
      <c r="C160" s="11"/>
      <c r="D160" s="5" t="s">
        <v>20</v>
      </c>
      <c r="E160" s="52" t="s">
        <v>102</v>
      </c>
      <c r="F160" s="57">
        <v>206</v>
      </c>
      <c r="G160" s="57">
        <v>8</v>
      </c>
      <c r="H160" s="57">
        <v>14</v>
      </c>
      <c r="I160" s="62">
        <v>54</v>
      </c>
      <c r="J160" s="57">
        <v>382</v>
      </c>
      <c r="K160" s="67">
        <v>13</v>
      </c>
      <c r="L160" s="42"/>
    </row>
    <row r="161" spans="1:12" ht="15" x14ac:dyDescent="0.25">
      <c r="A161" s="23"/>
      <c r="B161" s="15"/>
      <c r="C161" s="11"/>
      <c r="D161" s="7" t="s">
        <v>21</v>
      </c>
      <c r="E161" s="53" t="s">
        <v>54</v>
      </c>
      <c r="F161" s="58">
        <v>200</v>
      </c>
      <c r="G161" s="58">
        <v>6</v>
      </c>
      <c r="H161" s="58">
        <v>6</v>
      </c>
      <c r="I161" s="63">
        <v>20</v>
      </c>
      <c r="J161" s="58">
        <v>158</v>
      </c>
      <c r="K161" s="68">
        <v>10020</v>
      </c>
      <c r="L161" s="42"/>
    </row>
    <row r="162" spans="1:12" ht="15" x14ac:dyDescent="0.25">
      <c r="A162" s="23"/>
      <c r="B162" s="15"/>
      <c r="C162" s="11"/>
      <c r="D162" s="7" t="s">
        <v>22</v>
      </c>
      <c r="E162" s="53" t="s">
        <v>78</v>
      </c>
      <c r="F162" s="58">
        <v>50</v>
      </c>
      <c r="G162" s="58">
        <v>3.35</v>
      </c>
      <c r="H162" s="58">
        <v>0.35</v>
      </c>
      <c r="I162" s="63">
        <v>25.15</v>
      </c>
      <c r="J162" s="58">
        <v>120</v>
      </c>
      <c r="K162" s="68"/>
      <c r="L162" s="42"/>
    </row>
    <row r="163" spans="1:12" ht="15.75" thickBot="1" x14ac:dyDescent="0.3">
      <c r="A163" s="23"/>
      <c r="B163" s="15"/>
      <c r="C163" s="11"/>
      <c r="D163" s="7" t="s">
        <v>22</v>
      </c>
      <c r="E163" s="53" t="s">
        <v>67</v>
      </c>
      <c r="F163" s="58">
        <v>50</v>
      </c>
      <c r="G163" s="58">
        <v>2.5</v>
      </c>
      <c r="H163" s="58">
        <v>0.5</v>
      </c>
      <c r="I163" s="63">
        <v>21.25</v>
      </c>
      <c r="J163" s="58">
        <v>102</v>
      </c>
      <c r="K163" s="68"/>
      <c r="L163" s="42"/>
    </row>
    <row r="164" spans="1:12" ht="15" x14ac:dyDescent="0.25">
      <c r="A164" s="23"/>
      <c r="B164" s="15"/>
      <c r="C164" s="11"/>
      <c r="D164" s="6"/>
      <c r="E164" s="52" t="s">
        <v>42</v>
      </c>
      <c r="F164" s="57" t="s">
        <v>42</v>
      </c>
      <c r="G164" s="57" t="s">
        <v>42</v>
      </c>
      <c r="H164" s="57" t="s">
        <v>42</v>
      </c>
      <c r="I164" s="62" t="s">
        <v>42</v>
      </c>
      <c r="J164" s="57" t="s">
        <v>42</v>
      </c>
      <c r="K164" s="67"/>
      <c r="L164" s="42"/>
    </row>
    <row r="165" spans="1:12" ht="15" x14ac:dyDescent="0.25">
      <c r="A165" s="24"/>
      <c r="B165" s="17"/>
      <c r="C165" s="8"/>
      <c r="D165" s="18" t="s">
        <v>32</v>
      </c>
      <c r="E165" s="53"/>
      <c r="F165" s="58"/>
      <c r="G165" s="58">
        <f>SUM(G160:G164)</f>
        <v>19.850000000000001</v>
      </c>
      <c r="H165" s="58">
        <f>SUM(H160:H164)</f>
        <v>20.85</v>
      </c>
      <c r="I165" s="58">
        <f>SUM(I160:I164)</f>
        <v>120.4</v>
      </c>
      <c r="J165" s="58">
        <f>SUM(J160:J164)</f>
        <v>762</v>
      </c>
      <c r="K165" s="68"/>
      <c r="L165" s="19" t="s">
        <v>42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4"/>
      <c r="F166" s="59"/>
      <c r="G166" s="59"/>
      <c r="H166" s="59"/>
      <c r="I166" s="64"/>
      <c r="J166" s="59"/>
      <c r="K166" s="69"/>
      <c r="L166" s="42"/>
    </row>
    <row r="167" spans="1:12" ht="15" x14ac:dyDescent="0.25">
      <c r="A167" s="23"/>
      <c r="B167" s="15"/>
      <c r="C167" s="11"/>
      <c r="D167" s="7" t="s">
        <v>26</v>
      </c>
      <c r="E167" s="55" t="s">
        <v>80</v>
      </c>
      <c r="F167" s="60">
        <v>100</v>
      </c>
      <c r="G167" s="60">
        <v>1</v>
      </c>
      <c r="H167" s="60">
        <v>7</v>
      </c>
      <c r="I167" s="65">
        <v>3</v>
      </c>
      <c r="J167" s="60">
        <v>95</v>
      </c>
      <c r="K167" s="70">
        <v>45</v>
      </c>
      <c r="L167" s="42"/>
    </row>
    <row r="168" spans="1:12" ht="15" x14ac:dyDescent="0.25">
      <c r="A168" s="23"/>
      <c r="B168" s="15"/>
      <c r="C168" s="11"/>
      <c r="D168" s="7" t="s">
        <v>27</v>
      </c>
      <c r="E168" s="53" t="s">
        <v>103</v>
      </c>
      <c r="F168" s="58">
        <v>290</v>
      </c>
      <c r="G168" s="58">
        <v>14</v>
      </c>
      <c r="H168" s="58">
        <v>11</v>
      </c>
      <c r="I168" s="63">
        <v>16</v>
      </c>
      <c r="J168" s="58">
        <v>204</v>
      </c>
      <c r="K168" s="68">
        <v>208</v>
      </c>
      <c r="L168" s="42"/>
    </row>
    <row r="169" spans="1:12" ht="15" x14ac:dyDescent="0.25">
      <c r="A169" s="23"/>
      <c r="B169" s="15"/>
      <c r="C169" s="11"/>
      <c r="D169" s="7" t="s">
        <v>28</v>
      </c>
      <c r="E169" s="53" t="s">
        <v>104</v>
      </c>
      <c r="F169" s="58">
        <v>225</v>
      </c>
      <c r="G169" s="58">
        <v>12</v>
      </c>
      <c r="H169" s="58">
        <v>11</v>
      </c>
      <c r="I169" s="63">
        <v>36</v>
      </c>
      <c r="J169" s="58">
        <v>328</v>
      </c>
      <c r="K169" s="68">
        <v>7022</v>
      </c>
      <c r="L169" s="42"/>
    </row>
    <row r="170" spans="1:12" ht="15" x14ac:dyDescent="0.25">
      <c r="A170" s="23"/>
      <c r="B170" s="15"/>
      <c r="C170" s="11"/>
      <c r="D170" s="7" t="s">
        <v>29</v>
      </c>
      <c r="E170" s="53"/>
      <c r="F170" s="58"/>
      <c r="G170" s="58"/>
      <c r="H170" s="58"/>
      <c r="I170" s="63"/>
      <c r="J170" s="58"/>
      <c r="K170" s="68"/>
      <c r="L170" s="42"/>
    </row>
    <row r="171" spans="1:12" ht="15" x14ac:dyDescent="0.25">
      <c r="A171" s="23"/>
      <c r="B171" s="15"/>
      <c r="C171" s="11"/>
      <c r="D171" s="7" t="s">
        <v>30</v>
      </c>
      <c r="E171" s="53" t="s">
        <v>62</v>
      </c>
      <c r="F171" s="58">
        <v>200</v>
      </c>
      <c r="G171" s="58">
        <v>0</v>
      </c>
      <c r="H171" s="58">
        <v>28</v>
      </c>
      <c r="I171" s="63">
        <v>112</v>
      </c>
      <c r="J171" s="58">
        <v>1</v>
      </c>
      <c r="K171" s="68"/>
      <c r="L171" s="42"/>
    </row>
    <row r="172" spans="1:12" ht="15" x14ac:dyDescent="0.25">
      <c r="A172" s="23"/>
      <c r="B172" s="15"/>
      <c r="C172" s="11"/>
      <c r="D172" s="7" t="s">
        <v>31</v>
      </c>
      <c r="E172" s="53" t="s">
        <v>78</v>
      </c>
      <c r="F172" s="58">
        <v>50</v>
      </c>
      <c r="G172" s="58">
        <v>3.35</v>
      </c>
      <c r="H172" s="58">
        <v>0.35</v>
      </c>
      <c r="I172" s="63">
        <v>25.15</v>
      </c>
      <c r="J172" s="58">
        <v>120</v>
      </c>
      <c r="K172" s="68"/>
      <c r="L172" s="42" t="s">
        <v>42</v>
      </c>
    </row>
    <row r="173" spans="1:12" ht="15" x14ac:dyDescent="0.25">
      <c r="A173" s="23"/>
      <c r="B173" s="15"/>
      <c r="C173" s="11"/>
      <c r="D173" s="6"/>
      <c r="E173" s="53" t="s">
        <v>67</v>
      </c>
      <c r="F173" s="58">
        <v>50</v>
      </c>
      <c r="G173" s="58">
        <v>2.5</v>
      </c>
      <c r="H173" s="58">
        <v>0.5</v>
      </c>
      <c r="I173" s="63">
        <v>21.25</v>
      </c>
      <c r="J173" s="58">
        <v>102</v>
      </c>
      <c r="K173" s="68"/>
      <c r="L173" s="42"/>
    </row>
    <row r="174" spans="1:12" ht="15" x14ac:dyDescent="0.25">
      <c r="A174" s="23"/>
      <c r="B174" s="15"/>
      <c r="C174" s="11"/>
      <c r="D174" s="6"/>
      <c r="E174" s="56" t="s">
        <v>87</v>
      </c>
      <c r="F174" s="61">
        <v>100</v>
      </c>
      <c r="G174" s="61">
        <v>1.5</v>
      </c>
      <c r="H174" s="61">
        <v>0.5</v>
      </c>
      <c r="I174" s="66">
        <v>21</v>
      </c>
      <c r="J174" s="61">
        <v>95</v>
      </c>
      <c r="K174" s="71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 t="s">
        <v>42</v>
      </c>
      <c r="G175" s="72">
        <f>SUM(G167:G174)</f>
        <v>34.35</v>
      </c>
      <c r="H175" s="72">
        <f t="shared" ref="H175:J175" si="4">SUM(H167:H174)</f>
        <v>58.35</v>
      </c>
      <c r="I175" s="72">
        <f t="shared" si="4"/>
        <v>234.4</v>
      </c>
      <c r="J175" s="72">
        <f t="shared" si="4"/>
        <v>945</v>
      </c>
      <c r="K175" s="25" t="s">
        <v>42</v>
      </c>
      <c r="L175" s="19" t="s">
        <v>42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 t="s">
        <v>42</v>
      </c>
      <c r="G176" s="73">
        <f>SUM(G175+G165)</f>
        <v>54.2</v>
      </c>
      <c r="H176" s="73">
        <f t="shared" ref="H176:J176" si="5">SUM(H175+H165)</f>
        <v>79.2</v>
      </c>
      <c r="I176" s="73">
        <f t="shared" si="5"/>
        <v>354.8</v>
      </c>
      <c r="J176" s="73">
        <f t="shared" si="5"/>
        <v>1707</v>
      </c>
      <c r="K176" s="32" t="s">
        <v>42</v>
      </c>
      <c r="L176" s="32" t="s">
        <v>42</v>
      </c>
    </row>
    <row r="177" spans="1:12" ht="15.75" thickBot="1" x14ac:dyDescent="0.3">
      <c r="A177" s="20">
        <v>2</v>
      </c>
      <c r="B177" s="21">
        <v>5</v>
      </c>
      <c r="C177" s="22" t="s">
        <v>19</v>
      </c>
      <c r="D177" s="7" t="s">
        <v>23</v>
      </c>
      <c r="L177" s="39"/>
    </row>
    <row r="178" spans="1:12" ht="15.75" thickBot="1" x14ac:dyDescent="0.3">
      <c r="A178" s="23"/>
      <c r="B178" s="15"/>
      <c r="C178" s="11"/>
      <c r="D178" s="5" t="s">
        <v>20</v>
      </c>
      <c r="L178" s="42"/>
    </row>
    <row r="179" spans="1:12" ht="15" x14ac:dyDescent="0.25">
      <c r="A179" s="23"/>
      <c r="B179" s="15"/>
      <c r="C179" s="11"/>
      <c r="D179" s="5" t="s">
        <v>20</v>
      </c>
      <c r="E179" s="52" t="s">
        <v>105</v>
      </c>
      <c r="F179" s="57">
        <v>206</v>
      </c>
      <c r="G179" s="57">
        <v>6</v>
      </c>
      <c r="H179" s="57">
        <v>5</v>
      </c>
      <c r="I179" s="62">
        <v>37</v>
      </c>
      <c r="J179" s="57">
        <v>224</v>
      </c>
      <c r="K179" s="67">
        <v>379</v>
      </c>
      <c r="L179" s="42"/>
    </row>
    <row r="180" spans="1:12" ht="15" x14ac:dyDescent="0.25">
      <c r="A180" s="23"/>
      <c r="B180" s="15"/>
      <c r="C180" s="11"/>
      <c r="D180" s="7" t="s">
        <v>21</v>
      </c>
      <c r="E180" s="53" t="s">
        <v>54</v>
      </c>
      <c r="F180" s="58">
        <v>200</v>
      </c>
      <c r="G180" s="58">
        <v>6</v>
      </c>
      <c r="H180" s="58">
        <v>6</v>
      </c>
      <c r="I180" s="63">
        <v>20</v>
      </c>
      <c r="J180" s="58">
        <v>158</v>
      </c>
      <c r="K180" s="68">
        <v>10020</v>
      </c>
      <c r="L180" s="42"/>
    </row>
    <row r="181" spans="1:12" ht="15" x14ac:dyDescent="0.25">
      <c r="A181" s="23"/>
      <c r="B181" s="15"/>
      <c r="C181" s="11"/>
      <c r="D181" s="7" t="s">
        <v>22</v>
      </c>
      <c r="E181" s="53" t="s">
        <v>78</v>
      </c>
      <c r="F181" s="58">
        <v>50</v>
      </c>
      <c r="G181" s="58">
        <v>3.35</v>
      </c>
      <c r="H181" s="58">
        <v>0.35</v>
      </c>
      <c r="I181" s="63">
        <v>25.15</v>
      </c>
      <c r="J181" s="58">
        <v>120</v>
      </c>
      <c r="K181" s="68"/>
      <c r="L181" s="42"/>
    </row>
    <row r="182" spans="1:12" ht="15" x14ac:dyDescent="0.25">
      <c r="A182" s="23"/>
      <c r="B182" s="15"/>
      <c r="C182" s="11"/>
      <c r="D182" s="6"/>
      <c r="E182" s="53" t="s">
        <v>67</v>
      </c>
      <c r="F182" s="58">
        <v>50</v>
      </c>
      <c r="G182" s="58">
        <v>2.5</v>
      </c>
      <c r="H182" s="58">
        <v>0.5</v>
      </c>
      <c r="I182" s="63">
        <v>21.25</v>
      </c>
      <c r="J182" s="58">
        <v>102</v>
      </c>
      <c r="K182" s="68"/>
      <c r="L182" s="42"/>
    </row>
    <row r="183" spans="1:12" ht="15" x14ac:dyDescent="0.25">
      <c r="A183" s="23"/>
      <c r="B183" s="15"/>
      <c r="C183" s="11"/>
      <c r="D183" s="6"/>
      <c r="E183" s="53"/>
      <c r="F183" s="58"/>
      <c r="G183" s="58"/>
      <c r="H183" s="58"/>
      <c r="I183" s="63"/>
      <c r="J183" s="58"/>
      <c r="K183" s="68"/>
      <c r="L183" s="42"/>
    </row>
    <row r="184" spans="1:12" ht="15.75" customHeight="1" thickBot="1" x14ac:dyDescent="0.3">
      <c r="A184" s="24"/>
      <c r="B184" s="17"/>
      <c r="C184" s="8"/>
      <c r="D184" s="18" t="s">
        <v>32</v>
      </c>
      <c r="E184" s="54"/>
      <c r="F184" s="59"/>
      <c r="G184" s="59">
        <f>SUM(G179:G183)</f>
        <v>17.850000000000001</v>
      </c>
      <c r="H184" s="59">
        <f>SUM(H179:H183)</f>
        <v>11.85</v>
      </c>
      <c r="I184" s="59">
        <f>SUM(I179:I183)</f>
        <v>103.4</v>
      </c>
      <c r="J184" s="59">
        <f>SUM(J179:J183)</f>
        <v>604</v>
      </c>
      <c r="K184" s="69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106</v>
      </c>
      <c r="F185" s="60">
        <v>100</v>
      </c>
      <c r="G185" s="60">
        <v>1</v>
      </c>
      <c r="H185" s="60">
        <v>5</v>
      </c>
      <c r="I185" s="65">
        <v>9</v>
      </c>
      <c r="J185" s="60">
        <v>87</v>
      </c>
      <c r="K185" s="70">
        <v>43</v>
      </c>
      <c r="L185" s="42"/>
    </row>
    <row r="186" spans="1:12" ht="15" x14ac:dyDescent="0.25">
      <c r="A186" s="23"/>
      <c r="B186" s="15"/>
      <c r="C186" s="11"/>
      <c r="D186" s="7" t="s">
        <v>26</v>
      </c>
      <c r="E186" s="53" t="s">
        <v>52</v>
      </c>
      <c r="F186" s="58" t="s">
        <v>76</v>
      </c>
      <c r="G186" s="58">
        <v>14</v>
      </c>
      <c r="H186" s="58">
        <v>11</v>
      </c>
      <c r="I186" s="63">
        <v>17</v>
      </c>
      <c r="J186" s="58">
        <v>203</v>
      </c>
      <c r="K186" s="68">
        <v>197</v>
      </c>
      <c r="L186" s="42"/>
    </row>
    <row r="187" spans="1:12" ht="15" x14ac:dyDescent="0.25">
      <c r="A187" s="23"/>
      <c r="B187" s="15"/>
      <c r="C187" s="11"/>
      <c r="D187" s="7" t="s">
        <v>27</v>
      </c>
      <c r="E187" s="53" t="s">
        <v>55</v>
      </c>
      <c r="F187" s="58">
        <v>100</v>
      </c>
      <c r="G187" s="58">
        <v>12</v>
      </c>
      <c r="H187" s="58">
        <v>10</v>
      </c>
      <c r="I187" s="63">
        <v>0</v>
      </c>
      <c r="J187" s="58">
        <v>155</v>
      </c>
      <c r="K187" s="68">
        <v>637</v>
      </c>
      <c r="L187" s="42"/>
    </row>
    <row r="188" spans="1:12" ht="15" x14ac:dyDescent="0.25">
      <c r="A188" s="23"/>
      <c r="B188" s="15"/>
      <c r="C188" s="11"/>
      <c r="D188" s="7" t="s">
        <v>28</v>
      </c>
      <c r="E188" s="53" t="s">
        <v>107</v>
      </c>
      <c r="F188" s="58">
        <v>200</v>
      </c>
      <c r="G188" s="58"/>
      <c r="H188" s="58">
        <v>0</v>
      </c>
      <c r="I188" s="63">
        <v>28</v>
      </c>
      <c r="J188" s="58">
        <v>112</v>
      </c>
      <c r="K188" s="68"/>
      <c r="L188" s="42"/>
    </row>
    <row r="189" spans="1:12" ht="15" x14ac:dyDescent="0.25">
      <c r="A189" s="23"/>
      <c r="B189" s="15"/>
      <c r="C189" s="11"/>
      <c r="D189" s="7" t="s">
        <v>29</v>
      </c>
      <c r="E189" s="53" t="s">
        <v>62</v>
      </c>
      <c r="F189" s="58">
        <v>200</v>
      </c>
      <c r="G189" s="58">
        <v>0</v>
      </c>
      <c r="H189" s="58">
        <v>28</v>
      </c>
      <c r="I189" s="63">
        <v>112</v>
      </c>
      <c r="J189" s="58">
        <v>1</v>
      </c>
      <c r="K189" s="68"/>
      <c r="L189" s="42"/>
    </row>
    <row r="190" spans="1:12" ht="15" x14ac:dyDescent="0.25">
      <c r="A190" s="23"/>
      <c r="B190" s="15"/>
      <c r="C190" s="11"/>
      <c r="D190" s="7" t="s">
        <v>30</v>
      </c>
      <c r="E190" s="53" t="s">
        <v>78</v>
      </c>
      <c r="F190" s="58">
        <v>50</v>
      </c>
      <c r="G190" s="58">
        <v>3.35</v>
      </c>
      <c r="H190" s="58">
        <v>0.35</v>
      </c>
      <c r="I190" s="63">
        <v>25.15</v>
      </c>
      <c r="J190" s="58">
        <v>120</v>
      </c>
      <c r="K190" s="68"/>
      <c r="L190" s="42"/>
    </row>
    <row r="191" spans="1:12" ht="15" x14ac:dyDescent="0.25">
      <c r="A191" s="23"/>
      <c r="B191" s="15"/>
      <c r="C191" s="11"/>
      <c r="D191" s="7" t="s">
        <v>31</v>
      </c>
      <c r="E191" s="53" t="s">
        <v>67</v>
      </c>
      <c r="F191" s="58">
        <v>50</v>
      </c>
      <c r="G191" s="58">
        <v>2.5</v>
      </c>
      <c r="H191" s="58">
        <v>0.5</v>
      </c>
      <c r="I191" s="63">
        <v>21.25</v>
      </c>
      <c r="J191" s="58">
        <v>102</v>
      </c>
      <c r="K191" s="68"/>
      <c r="L191" s="42"/>
    </row>
    <row r="192" spans="1:12" ht="15" x14ac:dyDescent="0.25">
      <c r="A192" s="23"/>
      <c r="B192" s="15"/>
      <c r="C192" s="11"/>
      <c r="D192" s="6"/>
      <c r="E192" s="56" t="s">
        <v>87</v>
      </c>
      <c r="F192" s="61">
        <v>100</v>
      </c>
      <c r="G192" s="61">
        <v>1.5</v>
      </c>
      <c r="H192" s="61">
        <v>0.5</v>
      </c>
      <c r="I192" s="66">
        <v>21</v>
      </c>
      <c r="J192" s="61">
        <v>95</v>
      </c>
      <c r="K192" s="71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 t="s">
        <v>42</v>
      </c>
      <c r="G194" s="72">
        <f>SUM(G185:G192)</f>
        <v>34.35</v>
      </c>
      <c r="H194" s="72">
        <f t="shared" ref="H194:J194" si="6">SUM(H185:H192)</f>
        <v>55.35</v>
      </c>
      <c r="I194" s="72">
        <f t="shared" si="6"/>
        <v>233.4</v>
      </c>
      <c r="J194" s="72">
        <f t="shared" si="6"/>
        <v>875</v>
      </c>
      <c r="K194" s="25"/>
      <c r="L194" s="19">
        <f t="shared" ref="L194" si="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 t="s">
        <v>42</v>
      </c>
      <c r="G195" s="73">
        <f>SUM(G184+G194)</f>
        <v>52.2</v>
      </c>
      <c r="H195" s="73">
        <f t="shared" ref="H195:J195" si="8">SUM(H184+H194)</f>
        <v>67.2</v>
      </c>
      <c r="I195" s="73">
        <f t="shared" si="8"/>
        <v>336.8</v>
      </c>
      <c r="J195" s="73">
        <f t="shared" si="8"/>
        <v>1479</v>
      </c>
      <c r="K195" s="32"/>
      <c r="L195" s="32">
        <f t="shared" ref="L195" si="9">L184+L194</f>
        <v>0</v>
      </c>
    </row>
    <row r="196" spans="1:12" x14ac:dyDescent="0.2">
      <c r="A196" s="27"/>
      <c r="B196" s="28"/>
      <c r="C196" s="79" t="s">
        <v>5</v>
      </c>
      <c r="D196" s="79"/>
      <c r="E196" s="79"/>
      <c r="F196" s="34"/>
      <c r="G196" s="34">
        <v>46</v>
      </c>
      <c r="H196" s="34">
        <v>43</v>
      </c>
      <c r="I196" s="34">
        <v>220</v>
      </c>
      <c r="J196" s="34">
        <v>1484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2025-06-05T10:14:40Z</dcterms:modified>
</cp:coreProperties>
</file>